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192.168.2.230\Alrit共有\共有フォルダ\JSPO\国体\個票\※公開用\"/>
    </mc:Choice>
  </mc:AlternateContent>
  <xr:revisionPtr revIDLastSave="0" documentId="13_ncr:1_{7D5DACFF-671C-4C90-83CF-0C777C84A9BD}" xr6:coauthVersionLast="47" xr6:coauthVersionMax="47" xr10:uidLastSave="{00000000-0000-0000-0000-000000000000}"/>
  <bookViews>
    <workbookView xWindow="-90" yWindow="-16320" windowWidth="29040" windowHeight="15720" tabRatio="814" xr2:uid="{3B0EAB89-0F6B-4DE4-B59E-369E2609E51C}"/>
  </bookViews>
  <sheets>
    <sheet name="【入力用シート】" sheetId="6" r:id="rId1"/>
    <sheet name="【成年男子】個票（※入力不要）" sheetId="7" r:id="rId2"/>
    <sheet name="【成年女子】個票（※入力不要）" sheetId="9" r:id="rId3"/>
    <sheet name="【少年男子】個票（※入力不要）" sheetId="10" r:id="rId4"/>
    <sheet name="【少年女子】個票（※入力不要）" sheetId="8" r:id="rId5"/>
    <sheet name="【リレー】個票（※入力不要）" sheetId="12" r:id="rId6"/>
    <sheet name="リストデータ（※編集不可）" sheetId="3" r:id="rId7"/>
  </sheets>
  <definedNames>
    <definedName name="_xlnm.Print_Area" localSheetId="5">'【リレー】個票（※入力不要）'!$A$1:$J$50</definedName>
    <definedName name="_xlnm.Print_Area" localSheetId="4">'【少年女子】個票（※入力不要）'!$A$1:$I$168</definedName>
    <definedName name="_xlnm.Print_Area" localSheetId="3">'【少年男子】個票（※入力不要）'!$A$1:$I$168</definedName>
    <definedName name="_xlnm.Print_Area" localSheetId="2">'【成年女子】個票（※入力不要）'!$A$1:$I$168</definedName>
    <definedName name="_xlnm.Print_Area" localSheetId="1">'【成年男子】個票（※入力不要）'!$A$1:$I$168</definedName>
    <definedName name="_xlnm.Print_Area" localSheetId="0">【入力用シート】!$A$1:$N$53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2" l="1"/>
  <c r="U4" i="12" a="1"/>
  <c r="U4" i="12" s="1"/>
  <c r="E46" i="12" l="1"/>
  <c r="I45" i="12"/>
  <c r="H45" i="12"/>
  <c r="B37" i="12"/>
  <c r="H35" i="12"/>
  <c r="E35" i="12"/>
  <c r="D35" i="12"/>
  <c r="I34" i="12"/>
  <c r="D33" i="12"/>
  <c r="I32" i="12"/>
  <c r="D23" i="12"/>
  <c r="I22" i="12"/>
  <c r="H22" i="12"/>
  <c r="B22" i="12"/>
  <c r="D21" i="12"/>
  <c r="I20" i="12"/>
  <c r="Q5" i="12" a="1"/>
  <c r="Q5" i="12" s="1"/>
  <c r="F7" i="12" s="1"/>
  <c r="Q6" i="12" a="1"/>
  <c r="Q6" i="12" s="1"/>
  <c r="B9" i="12" s="1"/>
  <c r="Q7" i="12" a="1"/>
  <c r="Q7" i="12" s="1"/>
  <c r="F9" i="12" s="1"/>
  <c r="Q8" i="12" a="1"/>
  <c r="Q8" i="12" s="1"/>
  <c r="B11" i="12" s="1"/>
  <c r="Q9" i="12" a="1"/>
  <c r="Q9" i="12" s="1"/>
  <c r="F11" i="12" s="1"/>
  <c r="Q18" i="12" a="1"/>
  <c r="Q18" i="12" s="1"/>
  <c r="F20" i="12" s="1"/>
  <c r="Q19" i="12" a="1"/>
  <c r="Q19" i="12" s="1"/>
  <c r="Q20" i="12" a="1"/>
  <c r="Q20" i="12" s="1"/>
  <c r="F22" i="12" s="1"/>
  <c r="Q21" i="12" a="1"/>
  <c r="Q21" i="12" s="1"/>
  <c r="B24" i="12" s="1"/>
  <c r="Q22" i="12" a="1"/>
  <c r="Q22" i="12" s="1"/>
  <c r="F24" i="12" s="1"/>
  <c r="Q31" i="12" a="1"/>
  <c r="Q31" i="12" s="1"/>
  <c r="F33" i="12" s="1"/>
  <c r="Q32" i="12" a="1"/>
  <c r="Q32" i="12" s="1"/>
  <c r="B35" i="12" s="1"/>
  <c r="Q33" i="12" a="1"/>
  <c r="Q33" i="12" s="1"/>
  <c r="F35" i="12" s="1"/>
  <c r="Q34" i="12" a="1"/>
  <c r="Q34" i="12" s="1"/>
  <c r="Q35" i="12" a="1"/>
  <c r="Q35" i="12" s="1"/>
  <c r="F37" i="12" s="1"/>
  <c r="Q44" i="12" a="1"/>
  <c r="Q44" i="12" s="1"/>
  <c r="F46" i="12" s="1"/>
  <c r="Q45" i="12" a="1"/>
  <c r="Q45" i="12" s="1"/>
  <c r="B48" i="12" s="1"/>
  <c r="Q46" i="12" a="1"/>
  <c r="Q46" i="12" s="1"/>
  <c r="F48" i="12" s="1"/>
  <c r="Q47" i="12" a="1"/>
  <c r="Q47" i="12" s="1"/>
  <c r="B50" i="12" s="1"/>
  <c r="Q48" i="12" a="1"/>
  <c r="Q48" i="12" s="1"/>
  <c r="F50" i="12" s="1"/>
  <c r="Q43" i="12" a="1"/>
  <c r="Q43" i="12" s="1"/>
  <c r="B46" i="12" s="1"/>
  <c r="Q30" i="12" a="1"/>
  <c r="Q30" i="12" s="1"/>
  <c r="B33" i="12" s="1"/>
  <c r="Q17" i="12" a="1"/>
  <c r="Q17" i="12" s="1"/>
  <c r="B20" i="12" s="1"/>
  <c r="Q4" i="12" a="1"/>
  <c r="Q4" i="12" s="1"/>
  <c r="B7" i="12" s="1"/>
  <c r="U48" i="12" a="1"/>
  <c r="U48" i="12" s="1"/>
  <c r="I49" i="12" s="1"/>
  <c r="T48" i="12" a="1"/>
  <c r="T48" i="12" s="1"/>
  <c r="H49" i="12" s="1"/>
  <c r="S48" i="12" a="1"/>
  <c r="S48" i="12" s="1"/>
  <c r="I50" i="12" s="1"/>
  <c r="R48" i="12" a="1"/>
  <c r="R48" i="12" s="1"/>
  <c r="H50" i="12" s="1"/>
  <c r="U47" i="12" a="1"/>
  <c r="U47" i="12" s="1"/>
  <c r="E49" i="12" s="1"/>
  <c r="T47" i="12" a="1"/>
  <c r="T47" i="12" s="1"/>
  <c r="D49" i="12" s="1"/>
  <c r="S47" i="12" a="1"/>
  <c r="S47" i="12" s="1"/>
  <c r="E50" i="12" s="1"/>
  <c r="R47" i="12" a="1"/>
  <c r="R47" i="12" s="1"/>
  <c r="D50" i="12" s="1"/>
  <c r="U46" i="12" a="1"/>
  <c r="U46" i="12" s="1"/>
  <c r="I47" i="12" s="1"/>
  <c r="T46" i="12" a="1"/>
  <c r="T46" i="12" s="1"/>
  <c r="H47" i="12" s="1"/>
  <c r="S46" i="12" a="1"/>
  <c r="S46" i="12" s="1"/>
  <c r="I48" i="12" s="1"/>
  <c r="R46" i="12" a="1"/>
  <c r="R46" i="12" s="1"/>
  <c r="H48" i="12" s="1"/>
  <c r="U45" i="12" a="1"/>
  <c r="U45" i="12" s="1"/>
  <c r="E47" i="12" s="1"/>
  <c r="T45" i="12" a="1"/>
  <c r="T45" i="12" s="1"/>
  <c r="D47" i="12" s="1"/>
  <c r="S45" i="12" a="1"/>
  <c r="S45" i="12" s="1"/>
  <c r="E48" i="12" s="1"/>
  <c r="R45" i="12" a="1"/>
  <c r="R45" i="12" s="1"/>
  <c r="D48" i="12" s="1"/>
  <c r="U44" i="12" a="1"/>
  <c r="U44" i="12" s="1"/>
  <c r="T44" i="12" a="1"/>
  <c r="T44" i="12" s="1"/>
  <c r="S44" i="12" a="1"/>
  <c r="S44" i="12" s="1"/>
  <c r="I46" i="12" s="1"/>
  <c r="R44" i="12" a="1"/>
  <c r="R44" i="12" s="1"/>
  <c r="H46" i="12" s="1"/>
  <c r="U43" i="12" a="1"/>
  <c r="U43" i="12" s="1"/>
  <c r="E45" i="12" s="1"/>
  <c r="T43" i="12" a="1"/>
  <c r="T43" i="12" s="1"/>
  <c r="D45" i="12" s="1"/>
  <c r="S43" i="12" a="1"/>
  <c r="S43" i="12" s="1"/>
  <c r="R43" i="12" a="1"/>
  <c r="R43" i="12" s="1"/>
  <c r="D46" i="12" s="1"/>
  <c r="P43" i="12"/>
  <c r="H43" i="12" s="1"/>
  <c r="O43" i="12"/>
  <c r="D43" i="12" s="1"/>
  <c r="U35" i="12" a="1"/>
  <c r="U35" i="12" s="1"/>
  <c r="I36" i="12" s="1"/>
  <c r="T35" i="12" a="1"/>
  <c r="T35" i="12" s="1"/>
  <c r="H36" i="12" s="1"/>
  <c r="S35" i="12" a="1"/>
  <c r="S35" i="12" s="1"/>
  <c r="I37" i="12" s="1"/>
  <c r="R35" i="12" a="1"/>
  <c r="R35" i="12" s="1"/>
  <c r="H37" i="12" s="1"/>
  <c r="U34" i="12" a="1"/>
  <c r="U34" i="12" s="1"/>
  <c r="E36" i="12" s="1"/>
  <c r="T34" i="12" a="1"/>
  <c r="T34" i="12" s="1"/>
  <c r="D36" i="12" s="1"/>
  <c r="S34" i="12" a="1"/>
  <c r="S34" i="12" s="1"/>
  <c r="E37" i="12" s="1"/>
  <c r="R34" i="12" a="1"/>
  <c r="R34" i="12" s="1"/>
  <c r="D37" i="12" s="1"/>
  <c r="U33" i="12" a="1"/>
  <c r="U33" i="12" s="1"/>
  <c r="T33" i="12" a="1"/>
  <c r="T33" i="12" s="1"/>
  <c r="H34" i="12" s="1"/>
  <c r="S33" i="12" a="1"/>
  <c r="S33" i="12" s="1"/>
  <c r="I35" i="12" s="1"/>
  <c r="R33" i="12" a="1"/>
  <c r="R33" i="12" s="1"/>
  <c r="U32" i="12" a="1"/>
  <c r="U32" i="12" s="1"/>
  <c r="E34" i="12" s="1"/>
  <c r="T32" i="12" a="1"/>
  <c r="T32" i="12" s="1"/>
  <c r="D34" i="12" s="1"/>
  <c r="S32" i="12" a="1"/>
  <c r="S32" i="12" s="1"/>
  <c r="R32" i="12" a="1"/>
  <c r="R32" i="12" s="1"/>
  <c r="U31" i="12" a="1"/>
  <c r="U31" i="12" s="1"/>
  <c r="T31" i="12" a="1"/>
  <c r="T31" i="12" s="1"/>
  <c r="H32" i="12" s="1"/>
  <c r="S31" i="12" a="1"/>
  <c r="S31" i="12" s="1"/>
  <c r="I33" i="12" s="1"/>
  <c r="R31" i="12" a="1"/>
  <c r="R31" i="12" s="1"/>
  <c r="H33" i="12" s="1"/>
  <c r="U30" i="12" a="1"/>
  <c r="U30" i="12" s="1"/>
  <c r="E32" i="12" s="1"/>
  <c r="T30" i="12" a="1"/>
  <c r="T30" i="12" s="1"/>
  <c r="D32" i="12" s="1"/>
  <c r="S30" i="12" a="1"/>
  <c r="S30" i="12" s="1"/>
  <c r="E33" i="12" s="1"/>
  <c r="R30" i="12" a="1"/>
  <c r="R30" i="12" s="1"/>
  <c r="P30" i="12"/>
  <c r="O30" i="12"/>
  <c r="D30" i="12" s="1"/>
  <c r="H30" i="12"/>
  <c r="U22" i="12" a="1"/>
  <c r="U22" i="12" s="1"/>
  <c r="I23" i="12" s="1"/>
  <c r="T22" i="12" a="1"/>
  <c r="T22" i="12" s="1"/>
  <c r="H23" i="12" s="1"/>
  <c r="S22" i="12" a="1"/>
  <c r="S22" i="12" s="1"/>
  <c r="I24" i="12" s="1"/>
  <c r="R22" i="12" a="1"/>
  <c r="R22" i="12" s="1"/>
  <c r="H24" i="12" s="1"/>
  <c r="U21" i="12" a="1"/>
  <c r="U21" i="12" s="1"/>
  <c r="E23" i="12" s="1"/>
  <c r="T21" i="12" a="1"/>
  <c r="T21" i="12" s="1"/>
  <c r="S21" i="12" a="1"/>
  <c r="S21" i="12" s="1"/>
  <c r="E24" i="12" s="1"/>
  <c r="R21" i="12" a="1"/>
  <c r="R21" i="12" s="1"/>
  <c r="D24" i="12" s="1"/>
  <c r="U20" i="12" a="1"/>
  <c r="U20" i="12" s="1"/>
  <c r="I21" i="12" s="1"/>
  <c r="T20" i="12" a="1"/>
  <c r="T20" i="12" s="1"/>
  <c r="H21" i="12" s="1"/>
  <c r="S20" i="12" a="1"/>
  <c r="S20" i="12" s="1"/>
  <c r="R20" i="12" a="1"/>
  <c r="R20" i="12" s="1"/>
  <c r="U19" i="12" a="1"/>
  <c r="U19" i="12" s="1"/>
  <c r="E21" i="12" s="1"/>
  <c r="T19" i="12" a="1"/>
  <c r="T19" i="12" s="1"/>
  <c r="S19" i="12" a="1"/>
  <c r="S19" i="12" s="1"/>
  <c r="E22" i="12" s="1"/>
  <c r="R19" i="12" a="1"/>
  <c r="R19" i="12" s="1"/>
  <c r="D22" i="12" s="1"/>
  <c r="U18" i="12" a="1"/>
  <c r="U18" i="12" s="1"/>
  <c r="I19" i="12" s="1"/>
  <c r="T18" i="12" a="1"/>
  <c r="T18" i="12" s="1"/>
  <c r="H19" i="12" s="1"/>
  <c r="S18" i="12" a="1"/>
  <c r="S18" i="12" s="1"/>
  <c r="R18" i="12" a="1"/>
  <c r="R18" i="12" s="1"/>
  <c r="H20" i="12" s="1"/>
  <c r="U17" i="12" a="1"/>
  <c r="U17" i="12" s="1"/>
  <c r="E19" i="12" s="1"/>
  <c r="T17" i="12" a="1"/>
  <c r="T17" i="12" s="1"/>
  <c r="D19" i="12" s="1"/>
  <c r="S17" i="12" a="1"/>
  <c r="S17" i="12" s="1"/>
  <c r="E20" i="12" s="1"/>
  <c r="R17" i="12" a="1"/>
  <c r="R17" i="12" s="1"/>
  <c r="D20" i="12" s="1"/>
  <c r="P17" i="12"/>
  <c r="H17" i="12" s="1"/>
  <c r="O17" i="12"/>
  <c r="D17" i="12" s="1"/>
  <c r="U9" i="12" a="1"/>
  <c r="U9" i="12" s="1"/>
  <c r="I10" i="12" s="1"/>
  <c r="T9" i="12" a="1"/>
  <c r="T9" i="12" s="1"/>
  <c r="H10" i="12" s="1"/>
  <c r="S9" i="12" a="1"/>
  <c r="S9" i="12" s="1"/>
  <c r="I11" i="12" s="1"/>
  <c r="R9" i="12" a="1"/>
  <c r="R9" i="12" s="1"/>
  <c r="H11" i="12" s="1"/>
  <c r="U8" i="12" a="1"/>
  <c r="U8" i="12" s="1"/>
  <c r="E10" i="12" s="1"/>
  <c r="T8" i="12" a="1"/>
  <c r="T8" i="12" s="1"/>
  <c r="D10" i="12" s="1"/>
  <c r="S8" i="12" a="1"/>
  <c r="S8" i="12" s="1"/>
  <c r="E11" i="12" s="1"/>
  <c r="R8" i="12" a="1"/>
  <c r="R8" i="12" s="1"/>
  <c r="D11" i="12" s="1"/>
  <c r="U7" i="12" a="1"/>
  <c r="U7" i="12" s="1"/>
  <c r="I8" i="12" s="1"/>
  <c r="T7" i="12" a="1"/>
  <c r="T7" i="12" s="1"/>
  <c r="H8" i="12" s="1"/>
  <c r="S7" i="12" a="1"/>
  <c r="S7" i="12" s="1"/>
  <c r="I9" i="12" s="1"/>
  <c r="R7" i="12" a="1"/>
  <c r="R7" i="12" s="1"/>
  <c r="H9" i="12" s="1"/>
  <c r="U6" i="12" a="1"/>
  <c r="U6" i="12" s="1"/>
  <c r="E8" i="12" s="1"/>
  <c r="T6" i="12" a="1"/>
  <c r="T6" i="12" s="1"/>
  <c r="D8" i="12" s="1"/>
  <c r="S6" i="12" a="1"/>
  <c r="S6" i="12" s="1"/>
  <c r="E9" i="12" s="1"/>
  <c r="R6" i="12" a="1"/>
  <c r="R6" i="12" s="1"/>
  <c r="D9" i="12" s="1"/>
  <c r="U5" i="12" a="1"/>
  <c r="U5" i="12" s="1"/>
  <c r="I6" i="12" s="1"/>
  <c r="T5" i="12" a="1"/>
  <c r="T5" i="12" s="1"/>
  <c r="H6" i="12" s="1"/>
  <c r="S5" i="12" a="1"/>
  <c r="S5" i="12" s="1"/>
  <c r="I7" i="12" s="1"/>
  <c r="R5" i="12" a="1"/>
  <c r="R5" i="12" s="1"/>
  <c r="H7" i="12" s="1"/>
  <c r="E6" i="12"/>
  <c r="T4" i="12" a="1"/>
  <c r="T4" i="12" s="1"/>
  <c r="D6" i="12" s="1"/>
  <c r="S4" i="12" a="1"/>
  <c r="S4" i="12" s="1"/>
  <c r="E7" i="12" s="1"/>
  <c r="R4" i="12" a="1"/>
  <c r="R4" i="12" s="1"/>
  <c r="D7" i="12" s="1"/>
  <c r="H4" i="12"/>
  <c r="O4" i="12"/>
  <c r="D4" i="12" s="1"/>
  <c r="N6" i="8"/>
  <c r="N7" i="8"/>
  <c r="N8" i="8"/>
  <c r="N9" i="8"/>
  <c r="M6" i="8"/>
  <c r="M7" i="8"/>
  <c r="M8" i="8"/>
  <c r="M9" i="8"/>
  <c r="M2" i="8"/>
  <c r="N6" i="10"/>
  <c r="N7" i="10"/>
  <c r="N8" i="10"/>
  <c r="N9" i="10"/>
  <c r="M6" i="10"/>
  <c r="M7" i="10"/>
  <c r="M8" i="10"/>
  <c r="M9" i="10"/>
  <c r="M2" i="10"/>
  <c r="N5" i="9"/>
  <c r="N8" i="9"/>
  <c r="N9" i="9"/>
  <c r="N2" i="9"/>
  <c r="M2" i="9"/>
  <c r="N8" i="7"/>
  <c r="N9" i="7"/>
  <c r="M8" i="7"/>
  <c r="M9" i="7"/>
  <c r="M2" i="7"/>
  <c r="M14" i="7"/>
  <c r="M3" i="9" l="1"/>
  <c r="M3" i="10"/>
  <c r="M3" i="8"/>
  <c r="M3" i="7"/>
  <c r="M4" i="10" l="1"/>
  <c r="M5" i="10"/>
  <c r="N2" i="10"/>
  <c r="M4" i="9"/>
  <c r="M4" i="8"/>
  <c r="M4" i="7"/>
  <c r="N3" i="10" l="1"/>
  <c r="M5" i="9"/>
  <c r="N4" i="10"/>
  <c r="M5" i="8"/>
  <c r="M5" i="7"/>
  <c r="M6" i="9" l="1"/>
  <c r="M7" i="9"/>
  <c r="N2" i="8"/>
  <c r="N5" i="10"/>
  <c r="P2" i="10" s="1"/>
  <c r="H15" i="10" s="1"/>
  <c r="Q7" i="10"/>
  <c r="M6" i="7"/>
  <c r="W5" i="10" l="1"/>
  <c r="H48" i="10" s="1"/>
  <c r="U2" i="10"/>
  <c r="G18" i="10" s="1"/>
  <c r="R5" i="10"/>
  <c r="E50" i="10" s="1"/>
  <c r="S6" i="10"/>
  <c r="X7" i="10"/>
  <c r="Y3" i="10"/>
  <c r="E28" i="10" s="1"/>
  <c r="Q6" i="10"/>
  <c r="W6" i="10"/>
  <c r="X11" i="10"/>
  <c r="C112" i="10" s="1"/>
  <c r="W10" i="10"/>
  <c r="P1" i="10"/>
  <c r="H4" i="10" s="1"/>
  <c r="T2" i="10"/>
  <c r="E18" i="10" s="1"/>
  <c r="T3" i="10"/>
  <c r="E29" i="10" s="1"/>
  <c r="P3" i="10"/>
  <c r="H26" i="10" s="1"/>
  <c r="X6" i="10"/>
  <c r="X1" i="10"/>
  <c r="C6" i="10" s="1"/>
  <c r="Y1" i="10"/>
  <c r="E6" i="10" s="1"/>
  <c r="V4" i="10"/>
  <c r="E42" i="10" s="1"/>
  <c r="H42" i="10" s="1"/>
  <c r="Q2" i="10"/>
  <c r="C18" i="10" s="1"/>
  <c r="U5" i="10"/>
  <c r="G49" i="10" s="1"/>
  <c r="U1" i="10"/>
  <c r="G7" i="10" s="1"/>
  <c r="U6" i="10"/>
  <c r="R4" i="10"/>
  <c r="E41" i="10" s="1"/>
  <c r="Q1" i="10"/>
  <c r="C7" i="10" s="1"/>
  <c r="W2" i="10"/>
  <c r="H17" i="10" s="1"/>
  <c r="S3" i="10"/>
  <c r="G30" i="10" s="1"/>
  <c r="Y5" i="10"/>
  <c r="E48" i="10" s="1"/>
  <c r="V1" i="10"/>
  <c r="E9" i="10" s="1"/>
  <c r="H9" i="10" s="1"/>
  <c r="Q5" i="10"/>
  <c r="C49" i="10" s="1"/>
  <c r="Y6" i="10"/>
  <c r="X2" i="10"/>
  <c r="C17" i="10" s="1"/>
  <c r="T6" i="10"/>
  <c r="V2" i="10"/>
  <c r="E20" i="10" s="1"/>
  <c r="H20" i="10" s="1"/>
  <c r="P5" i="10"/>
  <c r="H46" i="10" s="1"/>
  <c r="P6" i="10"/>
  <c r="T1" i="10"/>
  <c r="E7" i="10" s="1"/>
  <c r="U3" i="10"/>
  <c r="G29" i="10" s="1"/>
  <c r="X4" i="10"/>
  <c r="C39" i="10" s="1"/>
  <c r="W4" i="10"/>
  <c r="H39" i="10" s="1"/>
  <c r="W7" i="10"/>
  <c r="X5" i="10"/>
  <c r="C48" i="10" s="1"/>
  <c r="S1" i="10"/>
  <c r="G8" i="10" s="1"/>
  <c r="P4" i="10"/>
  <c r="H37" i="10" s="1"/>
  <c r="U7" i="10"/>
  <c r="R7" i="10"/>
  <c r="W3" i="10"/>
  <c r="H28" i="10" s="1"/>
  <c r="U4" i="10"/>
  <c r="G40" i="10" s="1"/>
  <c r="V6" i="10"/>
  <c r="P7" i="10"/>
  <c r="S4" i="10"/>
  <c r="G41" i="10" s="1"/>
  <c r="X3" i="10"/>
  <c r="C28" i="10" s="1"/>
  <c r="R1" i="10"/>
  <c r="E8" i="10" s="1"/>
  <c r="T7" i="10"/>
  <c r="U14" i="10"/>
  <c r="S5" i="10"/>
  <c r="G50" i="10" s="1"/>
  <c r="R6" i="10"/>
  <c r="W1" i="10"/>
  <c r="H6" i="10" s="1"/>
  <c r="V7" i="10"/>
  <c r="Y7" i="10"/>
  <c r="Q4" i="10"/>
  <c r="C40" i="10" s="1"/>
  <c r="V5" i="10"/>
  <c r="E51" i="10" s="1"/>
  <c r="H51" i="10" s="1"/>
  <c r="S7" i="10"/>
  <c r="R3" i="10"/>
  <c r="E30" i="10" s="1"/>
  <c r="T5" i="10"/>
  <c r="E49" i="10" s="1"/>
  <c r="Q3" i="10"/>
  <c r="C29" i="10" s="1"/>
  <c r="Y4" i="10"/>
  <c r="E39" i="10" s="1"/>
  <c r="S2" i="10"/>
  <c r="G19" i="10" s="1"/>
  <c r="V3" i="10"/>
  <c r="E31" i="10" s="1"/>
  <c r="H31" i="10" s="1"/>
  <c r="Y2" i="10"/>
  <c r="E17" i="10" s="1"/>
  <c r="T4" i="10"/>
  <c r="E40" i="10" s="1"/>
  <c r="R2" i="10"/>
  <c r="E19" i="10" s="1"/>
  <c r="Q11" i="10"/>
  <c r="W9" i="10"/>
  <c r="P14" i="10"/>
  <c r="T15" i="10"/>
  <c r="Q16" i="10"/>
  <c r="Q14" i="10"/>
  <c r="Y10" i="10"/>
  <c r="S9" i="10"/>
  <c r="R11" i="10"/>
  <c r="E114" i="10" s="1"/>
  <c r="U12" i="10"/>
  <c r="U10" i="10"/>
  <c r="V8" i="10"/>
  <c r="M8" i="9"/>
  <c r="S16" i="10"/>
  <c r="U9" i="10"/>
  <c r="V15" i="10"/>
  <c r="W12" i="10"/>
  <c r="X12" i="10"/>
  <c r="S11" i="10"/>
  <c r="G114" i="10" s="1"/>
  <c r="Y16" i="10"/>
  <c r="T10" i="10"/>
  <c r="Y15" i="10"/>
  <c r="X9" i="10"/>
  <c r="Y9" i="10"/>
  <c r="R13" i="10"/>
  <c r="S13" i="10"/>
  <c r="W16" i="10"/>
  <c r="X8" i="10"/>
  <c r="Y11" i="10"/>
  <c r="E112" i="10" s="1"/>
  <c r="T11" i="10"/>
  <c r="E113" i="10" s="1"/>
  <c r="P16" i="10"/>
  <c r="V10" i="10"/>
  <c r="T9" i="10"/>
  <c r="R14" i="10"/>
  <c r="T13" i="10"/>
  <c r="P13" i="10"/>
  <c r="U13" i="10"/>
  <c r="U15" i="10"/>
  <c r="Q10" i="10"/>
  <c r="Y12" i="10"/>
  <c r="T12" i="10"/>
  <c r="U8" i="10"/>
  <c r="V12" i="10"/>
  <c r="P8" i="10"/>
  <c r="T14" i="10"/>
  <c r="X10" i="10"/>
  <c r="Q12" i="10"/>
  <c r="T8" i="10"/>
  <c r="V11" i="10"/>
  <c r="E115" i="10" s="1"/>
  <c r="R16" i="10"/>
  <c r="P10" i="10"/>
  <c r="R8" i="10"/>
  <c r="P9" i="10"/>
  <c r="S15" i="10"/>
  <c r="V16" i="10"/>
  <c r="W13" i="10"/>
  <c r="N3" i="8"/>
  <c r="Q13" i="10"/>
  <c r="P15" i="10"/>
  <c r="S8" i="10"/>
  <c r="P11" i="10"/>
  <c r="W14" i="10"/>
  <c r="Q15" i="10"/>
  <c r="W11" i="10"/>
  <c r="H112" i="10" s="1"/>
  <c r="Y8" i="10"/>
  <c r="P12" i="10"/>
  <c r="Y14" i="10"/>
  <c r="U11" i="10"/>
  <c r="G113" i="10" s="1"/>
  <c r="W8" i="10"/>
  <c r="S14" i="10"/>
  <c r="V13" i="10"/>
  <c r="X16" i="10"/>
  <c r="X13" i="10"/>
  <c r="W15" i="10"/>
  <c r="S10" i="10"/>
  <c r="V14" i="10"/>
  <c r="R10" i="10"/>
  <c r="Q8" i="10"/>
  <c r="Y13" i="10"/>
  <c r="Q9" i="10"/>
  <c r="R12" i="10"/>
  <c r="V9" i="10"/>
  <c r="R15" i="10"/>
  <c r="U16" i="10"/>
  <c r="X14" i="10"/>
  <c r="S12" i="10"/>
  <c r="X15" i="10"/>
  <c r="T16" i="10"/>
  <c r="R9" i="10"/>
  <c r="M7" i="7"/>
  <c r="N2" i="7" s="1"/>
  <c r="E26" i="10" l="1"/>
  <c r="C26" i="10"/>
  <c r="E37" i="10"/>
  <c r="C37" i="10"/>
  <c r="E15" i="10"/>
  <c r="C15" i="10"/>
  <c r="E46" i="10"/>
  <c r="C46" i="10"/>
  <c r="E4" i="10"/>
  <c r="C4" i="10"/>
  <c r="N4" i="8"/>
  <c r="M9" i="9"/>
  <c r="H57" i="10"/>
  <c r="H59" i="10"/>
  <c r="C59" i="10"/>
  <c r="E57" i="10" s="1"/>
  <c r="C60" i="10"/>
  <c r="G60" i="10"/>
  <c r="E62" i="10"/>
  <c r="H62" i="10" s="1"/>
  <c r="G61" i="10"/>
  <c r="E61" i="10"/>
  <c r="E60" i="10"/>
  <c r="E59" i="10"/>
  <c r="C71" i="10"/>
  <c r="E84" i="10"/>
  <c r="H84" i="10" s="1"/>
  <c r="E82" i="10"/>
  <c r="Y5" i="8" l="1"/>
  <c r="E48" i="8" s="1"/>
  <c r="N5" i="8"/>
  <c r="T1" i="8" s="1"/>
  <c r="E7" i="8" s="1"/>
  <c r="V7" i="8"/>
  <c r="E73" i="8" s="1"/>
  <c r="H73" i="8" s="1"/>
  <c r="W16" i="8"/>
  <c r="H165" i="8" s="1"/>
  <c r="X12" i="8"/>
  <c r="N3" i="9"/>
  <c r="N3" i="7"/>
  <c r="T9" i="8"/>
  <c r="E91" i="8" s="1"/>
  <c r="P11" i="8"/>
  <c r="H110" i="8" s="1"/>
  <c r="U13" i="8"/>
  <c r="G133" i="8" s="1"/>
  <c r="U14" i="8"/>
  <c r="G144" i="8" s="1"/>
  <c r="T16" i="8"/>
  <c r="E166" i="8" s="1"/>
  <c r="V9" i="8"/>
  <c r="E93" i="8" s="1"/>
  <c r="H93" i="8" s="1"/>
  <c r="H81" i="10"/>
  <c r="E83" i="10"/>
  <c r="G72" i="10"/>
  <c r="H68" i="10"/>
  <c r="E72" i="10"/>
  <c r="E70" i="10"/>
  <c r="H70" i="10"/>
  <c r="C57" i="10"/>
  <c r="H79" i="10"/>
  <c r="E81" i="10"/>
  <c r="E73" i="10"/>
  <c r="H73" i="10" s="1"/>
  <c r="C81" i="10"/>
  <c r="C90" i="10"/>
  <c r="E88" i="10" s="1"/>
  <c r="G71" i="10"/>
  <c r="C82" i="10"/>
  <c r="G82" i="10"/>
  <c r="C70" i="10"/>
  <c r="E68" i="10" s="1"/>
  <c r="G83" i="10"/>
  <c r="E71" i="10"/>
  <c r="C91" i="10"/>
  <c r="E156" i="10"/>
  <c r="H165" i="10"/>
  <c r="C144" i="10"/>
  <c r="C166" i="10"/>
  <c r="E135" i="10"/>
  <c r="H135" i="10" s="1"/>
  <c r="H130" i="10"/>
  <c r="E146" i="10"/>
  <c r="H146" i="10" s="1"/>
  <c r="P14" i="8" l="1"/>
  <c r="H141" i="8" s="1"/>
  <c r="W1" i="8"/>
  <c r="H6" i="8" s="1"/>
  <c r="Q3" i="8"/>
  <c r="C29" i="8" s="1"/>
  <c r="Q8" i="8"/>
  <c r="C82" i="8" s="1"/>
  <c r="V6" i="8"/>
  <c r="E62" i="8" s="1"/>
  <c r="H62" i="8" s="1"/>
  <c r="Q2" i="8"/>
  <c r="C18" i="8" s="1"/>
  <c r="P5" i="8"/>
  <c r="H46" i="8" s="1"/>
  <c r="P3" i="8"/>
  <c r="H26" i="8" s="1"/>
  <c r="V2" i="8"/>
  <c r="E20" i="8" s="1"/>
  <c r="H20" i="8" s="1"/>
  <c r="V1" i="8"/>
  <c r="E9" i="8" s="1"/>
  <c r="H9" i="8" s="1"/>
  <c r="R7" i="8"/>
  <c r="E72" i="8" s="1"/>
  <c r="T2" i="8"/>
  <c r="E18" i="8" s="1"/>
  <c r="Y4" i="8"/>
  <c r="E39" i="8" s="1"/>
  <c r="P4" i="8"/>
  <c r="H37" i="8" s="1"/>
  <c r="S6" i="8"/>
  <c r="G61" i="8" s="1"/>
  <c r="S1" i="8"/>
  <c r="G8" i="8" s="1"/>
  <c r="Q5" i="8"/>
  <c r="C49" i="8" s="1"/>
  <c r="V4" i="8"/>
  <c r="E42" i="8" s="1"/>
  <c r="H42" i="8" s="1"/>
  <c r="S7" i="8"/>
  <c r="G72" i="8" s="1"/>
  <c r="T4" i="8"/>
  <c r="E40" i="8" s="1"/>
  <c r="U2" i="8"/>
  <c r="G18" i="8" s="1"/>
  <c r="R5" i="8"/>
  <c r="E50" i="8" s="1"/>
  <c r="P7" i="8"/>
  <c r="H68" i="8" s="1"/>
  <c r="X3" i="8"/>
  <c r="C28" i="8" s="1"/>
  <c r="W2" i="8"/>
  <c r="H17" i="8" s="1"/>
  <c r="X2" i="8"/>
  <c r="C17" i="8" s="1"/>
  <c r="T6" i="8"/>
  <c r="E60" i="8" s="1"/>
  <c r="W4" i="8"/>
  <c r="H39" i="8" s="1"/>
  <c r="V5" i="8"/>
  <c r="E51" i="8" s="1"/>
  <c r="H51" i="8" s="1"/>
  <c r="U1" i="8"/>
  <c r="G7" i="8" s="1"/>
  <c r="R6" i="8"/>
  <c r="E61" i="8" s="1"/>
  <c r="Q7" i="8"/>
  <c r="C71" i="8" s="1"/>
  <c r="R1" i="8"/>
  <c r="E8" i="8" s="1"/>
  <c r="R2" i="8"/>
  <c r="E19" i="8" s="1"/>
  <c r="W6" i="8"/>
  <c r="H59" i="8" s="1"/>
  <c r="P1" i="8"/>
  <c r="H4" i="8" s="1"/>
  <c r="Y1" i="8"/>
  <c r="E6" i="8" s="1"/>
  <c r="Y6" i="8"/>
  <c r="E59" i="8" s="1"/>
  <c r="Q1" i="8"/>
  <c r="C7" i="8" s="1"/>
  <c r="Q6" i="8"/>
  <c r="C60" i="8" s="1"/>
  <c r="T3" i="8"/>
  <c r="E29" i="8" s="1"/>
  <c r="Q14" i="8"/>
  <c r="C144" i="8" s="1"/>
  <c r="P9" i="8"/>
  <c r="H88" i="8" s="1"/>
  <c r="V15" i="8"/>
  <c r="E157" i="8" s="1"/>
  <c r="H157" i="8" s="1"/>
  <c r="R14" i="8"/>
  <c r="E145" i="8" s="1"/>
  <c r="V13" i="8"/>
  <c r="E135" i="8" s="1"/>
  <c r="H135" i="8" s="1"/>
  <c r="X6" i="8"/>
  <c r="C59" i="8" s="1"/>
  <c r="X1" i="8"/>
  <c r="C6" i="8" s="1"/>
  <c r="X13" i="8"/>
  <c r="C132" i="8" s="1"/>
  <c r="E130" i="8" s="1"/>
  <c r="S16" i="8"/>
  <c r="G167" i="8" s="1"/>
  <c r="Q9" i="8"/>
  <c r="C91" i="8" s="1"/>
  <c r="U10" i="8"/>
  <c r="G102" i="8" s="1"/>
  <c r="W7" i="8"/>
  <c r="H70" i="8" s="1"/>
  <c r="S4" i="8"/>
  <c r="G41" i="8" s="1"/>
  <c r="R3" i="8"/>
  <c r="E30" i="8" s="1"/>
  <c r="V12" i="8"/>
  <c r="E126" i="8" s="1"/>
  <c r="H126" i="8" s="1"/>
  <c r="Y12" i="8"/>
  <c r="E123" i="8" s="1"/>
  <c r="S13" i="8"/>
  <c r="G134" i="8" s="1"/>
  <c r="V16" i="8"/>
  <c r="E168" i="8" s="1"/>
  <c r="H168" i="8" s="1"/>
  <c r="S10" i="8"/>
  <c r="G103" i="8" s="1"/>
  <c r="X4" i="8"/>
  <c r="C39" i="8" s="1"/>
  <c r="U5" i="8"/>
  <c r="G49" i="8" s="1"/>
  <c r="P13" i="8"/>
  <c r="H130" i="8" s="1"/>
  <c r="T8" i="8"/>
  <c r="E82" i="8" s="1"/>
  <c r="T13" i="8"/>
  <c r="E133" i="8" s="1"/>
  <c r="S9" i="8"/>
  <c r="G92" i="8" s="1"/>
  <c r="U8" i="8"/>
  <c r="G82" i="8" s="1"/>
  <c r="R4" i="8"/>
  <c r="E41" i="8" s="1"/>
  <c r="V3" i="8"/>
  <c r="E31" i="8" s="1"/>
  <c r="H31" i="8" s="1"/>
  <c r="Y2" i="8"/>
  <c r="E17" i="8" s="1"/>
  <c r="X9" i="8"/>
  <c r="C90" i="8" s="1"/>
  <c r="E88" i="8" s="1"/>
  <c r="W8" i="8"/>
  <c r="H81" i="8" s="1"/>
  <c r="T10" i="8"/>
  <c r="E102" i="8" s="1"/>
  <c r="R10" i="8"/>
  <c r="E103" i="8" s="1"/>
  <c r="X7" i="8"/>
  <c r="C70" i="8" s="1"/>
  <c r="S3" i="8"/>
  <c r="G30" i="8" s="1"/>
  <c r="U4" i="8"/>
  <c r="G40" i="8" s="1"/>
  <c r="W3" i="8"/>
  <c r="H28" i="8" s="1"/>
  <c r="V11" i="8"/>
  <c r="E115" i="8" s="1"/>
  <c r="H115" i="8" s="1"/>
  <c r="R15" i="8"/>
  <c r="E156" i="8" s="1"/>
  <c r="R11" i="8"/>
  <c r="E114" i="8" s="1"/>
  <c r="X11" i="8"/>
  <c r="C112" i="8" s="1"/>
  <c r="T7" i="8"/>
  <c r="E71" i="8" s="1"/>
  <c r="P2" i="8"/>
  <c r="H15" i="8" s="1"/>
  <c r="S5" i="8"/>
  <c r="G50" i="8" s="1"/>
  <c r="T5" i="8"/>
  <c r="E49" i="8" s="1"/>
  <c r="W9" i="8"/>
  <c r="H90" i="8" s="1"/>
  <c r="X14" i="8"/>
  <c r="C143" i="8" s="1"/>
  <c r="E141" i="8" s="1"/>
  <c r="Y9" i="8"/>
  <c r="E90" i="8" s="1"/>
  <c r="P12" i="8"/>
  <c r="H121" i="8" s="1"/>
  <c r="P6" i="8"/>
  <c r="H57" i="8" s="1"/>
  <c r="W5" i="8"/>
  <c r="H48" i="8" s="1"/>
  <c r="Q4" i="8"/>
  <c r="C40" i="8" s="1"/>
  <c r="U12" i="8"/>
  <c r="T11" i="8"/>
  <c r="E113" i="8" s="1"/>
  <c r="X16" i="8"/>
  <c r="C165" i="8" s="1"/>
  <c r="C163" i="8" s="1"/>
  <c r="V10" i="8"/>
  <c r="E104" i="8" s="1"/>
  <c r="H104" i="8" s="1"/>
  <c r="U6" i="8"/>
  <c r="G60" i="8" s="1"/>
  <c r="X5" i="8"/>
  <c r="C48" i="8" s="1"/>
  <c r="U3" i="8"/>
  <c r="G29" i="8" s="1"/>
  <c r="U9" i="8"/>
  <c r="G91" i="8" s="1"/>
  <c r="R13" i="8"/>
  <c r="E134" i="8" s="1"/>
  <c r="W15" i="8"/>
  <c r="H154" i="8" s="1"/>
  <c r="R9" i="8"/>
  <c r="E92" i="8" s="1"/>
  <c r="U7" i="8"/>
  <c r="G71" i="8" s="1"/>
  <c r="S2" i="8"/>
  <c r="G19" i="8" s="1"/>
  <c r="Y3" i="8"/>
  <c r="E28" i="8" s="1"/>
  <c r="Y7" i="8"/>
  <c r="E70" i="8" s="1"/>
  <c r="N4" i="7"/>
  <c r="N5" i="7"/>
  <c r="S11" i="8"/>
  <c r="G114" i="8" s="1"/>
  <c r="R12" i="8"/>
  <c r="W13" i="8"/>
  <c r="H132" i="8" s="1"/>
  <c r="U15" i="8"/>
  <c r="G155" i="8" s="1"/>
  <c r="T14" i="8"/>
  <c r="E144" i="8" s="1"/>
  <c r="Y16" i="8"/>
  <c r="E165" i="8" s="1"/>
  <c r="X10" i="8"/>
  <c r="C101" i="8" s="1"/>
  <c r="R8" i="8"/>
  <c r="E83" i="8" s="1"/>
  <c r="U11" i="8"/>
  <c r="G113" i="8" s="1"/>
  <c r="W12" i="8"/>
  <c r="Q15" i="8"/>
  <c r="C155" i="8" s="1"/>
  <c r="P8" i="8"/>
  <c r="H79" i="8" s="1"/>
  <c r="W10" i="8"/>
  <c r="H101" i="8" s="1"/>
  <c r="Y14" i="8"/>
  <c r="E143" i="8" s="1"/>
  <c r="Q11" i="8"/>
  <c r="C113" i="8" s="1"/>
  <c r="P10" i="8"/>
  <c r="H99" i="8" s="1"/>
  <c r="S14" i="8"/>
  <c r="G145" i="8" s="1"/>
  <c r="Y10" i="8"/>
  <c r="E101" i="8" s="1"/>
  <c r="Q16" i="8"/>
  <c r="C166" i="8" s="1"/>
  <c r="W14" i="8"/>
  <c r="H143" i="8" s="1"/>
  <c r="S8" i="8"/>
  <c r="G83" i="8" s="1"/>
  <c r="Q12" i="8"/>
  <c r="C124" i="8" s="1"/>
  <c r="Y11" i="8"/>
  <c r="E112" i="8" s="1"/>
  <c r="P15" i="8"/>
  <c r="H152" i="8" s="1"/>
  <c r="S12" i="8"/>
  <c r="T12" i="8"/>
  <c r="S15" i="8"/>
  <c r="G156" i="8" s="1"/>
  <c r="Q13" i="8"/>
  <c r="C133" i="8" s="1"/>
  <c r="T15" i="8"/>
  <c r="E155" i="8" s="1"/>
  <c r="Y13" i="8"/>
  <c r="E132" i="8" s="1"/>
  <c r="U16" i="8"/>
  <c r="G166" i="8" s="1"/>
  <c r="R16" i="8"/>
  <c r="E167" i="8" s="1"/>
  <c r="P16" i="8"/>
  <c r="H163" i="8" s="1"/>
  <c r="V14" i="8"/>
  <c r="E146" i="8" s="1"/>
  <c r="H146" i="8" s="1"/>
  <c r="X15" i="8"/>
  <c r="C154" i="8" s="1"/>
  <c r="Y8" i="8"/>
  <c r="E81" i="8" s="1"/>
  <c r="V8" i="8"/>
  <c r="E84" i="8" s="1"/>
  <c r="H84" i="8" s="1"/>
  <c r="X8" i="8"/>
  <c r="C81" i="8" s="1"/>
  <c r="Y15" i="8"/>
  <c r="E154" i="8" s="1"/>
  <c r="Q10" i="8"/>
  <c r="C102" i="8" s="1"/>
  <c r="W11" i="8"/>
  <c r="H112" i="8" s="1"/>
  <c r="N4" i="9"/>
  <c r="C123" i="8"/>
  <c r="G124" i="8"/>
  <c r="C88" i="8"/>
  <c r="C79" i="10"/>
  <c r="E79" i="10"/>
  <c r="H132" i="10"/>
  <c r="E166" i="10"/>
  <c r="E103" i="10"/>
  <c r="G102" i="10"/>
  <c r="G91" i="10"/>
  <c r="E155" i="10"/>
  <c r="E133" i="10"/>
  <c r="H99" i="10"/>
  <c r="H123" i="10"/>
  <c r="E154" i="10"/>
  <c r="E101" i="10"/>
  <c r="E93" i="10"/>
  <c r="H93" i="10" s="1"/>
  <c r="H90" i="10"/>
  <c r="C133" i="10"/>
  <c r="E144" i="10"/>
  <c r="G92" i="10"/>
  <c r="C101" i="10"/>
  <c r="E99" i="10" s="1"/>
  <c r="H88" i="10"/>
  <c r="E104" i="10"/>
  <c r="H104" i="10" s="1"/>
  <c r="G134" i="10"/>
  <c r="C68" i="10"/>
  <c r="G144" i="10"/>
  <c r="H101" i="10"/>
  <c r="G166" i="10"/>
  <c r="C102" i="10"/>
  <c r="C88" i="10"/>
  <c r="E168" i="10"/>
  <c r="H168" i="10" s="1"/>
  <c r="E165" i="10"/>
  <c r="E102" i="10"/>
  <c r="E91" i="10"/>
  <c r="G103" i="10"/>
  <c r="E92" i="10"/>
  <c r="H110" i="10"/>
  <c r="H141" i="10"/>
  <c r="C113" i="10"/>
  <c r="E90" i="10"/>
  <c r="H152" i="10"/>
  <c r="G155" i="10"/>
  <c r="E167" i="10"/>
  <c r="C124" i="10"/>
  <c r="E143" i="10"/>
  <c r="E157" i="10"/>
  <c r="H157" i="10" s="1"/>
  <c r="C155" i="10"/>
  <c r="C165" i="10"/>
  <c r="E163" i="10" s="1"/>
  <c r="E134" i="10"/>
  <c r="E132" i="10"/>
  <c r="H121" i="10"/>
  <c r="C154" i="10"/>
  <c r="E152" i="10" s="1"/>
  <c r="G133" i="10"/>
  <c r="G156" i="10"/>
  <c r="G167" i="10"/>
  <c r="H143" i="10"/>
  <c r="H154" i="10"/>
  <c r="H163" i="10"/>
  <c r="C143" i="10"/>
  <c r="E141" i="10" s="1"/>
  <c r="E145" i="10"/>
  <c r="G145" i="10"/>
  <c r="C132" i="10"/>
  <c r="E130" i="10" s="1"/>
  <c r="E46" i="8" l="1"/>
  <c r="C46" i="8"/>
  <c r="E68" i="8"/>
  <c r="C68" i="8"/>
  <c r="E15" i="8"/>
  <c r="C15" i="8"/>
  <c r="E37" i="8"/>
  <c r="C37" i="8"/>
  <c r="C130" i="8"/>
  <c r="E4" i="8"/>
  <c r="C4" i="8"/>
  <c r="E26" i="8"/>
  <c r="C26" i="8"/>
  <c r="C141" i="8"/>
  <c r="E57" i="8"/>
  <c r="C57" i="8"/>
  <c r="E163" i="8"/>
  <c r="W2" i="9"/>
  <c r="H17" i="9" s="1"/>
  <c r="P7" i="9"/>
  <c r="H68" i="9" s="1"/>
  <c r="Y7" i="9"/>
  <c r="E70" i="9" s="1"/>
  <c r="Y5" i="9"/>
  <c r="E48" i="9" s="1"/>
  <c r="S9" i="9"/>
  <c r="G92" i="9" s="1"/>
  <c r="Y8" i="9"/>
  <c r="E81" i="9" s="1"/>
  <c r="R4" i="9"/>
  <c r="E41" i="9" s="1"/>
  <c r="T5" i="9"/>
  <c r="E49" i="9" s="1"/>
  <c r="V3" i="9"/>
  <c r="E31" i="9" s="1"/>
  <c r="H31" i="9" s="1"/>
  <c r="T10" i="9"/>
  <c r="E102" i="9" s="1"/>
  <c r="R8" i="9"/>
  <c r="E83" i="9" s="1"/>
  <c r="N6" i="7"/>
  <c r="E124" i="8"/>
  <c r="E125" i="8"/>
  <c r="Y11" i="9"/>
  <c r="E112" i="9" s="1"/>
  <c r="T11" i="9"/>
  <c r="E113" i="9" s="1"/>
  <c r="E152" i="8"/>
  <c r="C152" i="8"/>
  <c r="N6" i="9"/>
  <c r="X2" i="9" s="1"/>
  <c r="C17" i="9" s="1"/>
  <c r="H123" i="8"/>
  <c r="E99" i="8"/>
  <c r="C99" i="8"/>
  <c r="N7" i="9"/>
  <c r="P6" i="9" s="1"/>
  <c r="H57" i="9" s="1"/>
  <c r="P11" i="9"/>
  <c r="H110" i="9" s="1"/>
  <c r="Q11" i="9"/>
  <c r="C113" i="9" s="1"/>
  <c r="C79" i="8"/>
  <c r="E79" i="8"/>
  <c r="G125" i="8"/>
  <c r="S12" i="9"/>
  <c r="E121" i="8"/>
  <c r="C121" i="8"/>
  <c r="E110" i="8"/>
  <c r="C110" i="8"/>
  <c r="T13" i="9"/>
  <c r="E133" i="9" s="1"/>
  <c r="Q16" i="9"/>
  <c r="C166" i="9" s="1"/>
  <c r="W11" i="9"/>
  <c r="H112" i="9" s="1"/>
  <c r="N7" i="7"/>
  <c r="Y10" i="7" s="1"/>
  <c r="E124" i="10"/>
  <c r="E123" i="10"/>
  <c r="C99" i="10"/>
  <c r="G124" i="10"/>
  <c r="G125" i="10"/>
  <c r="C141" i="10"/>
  <c r="H115" i="10"/>
  <c r="E126" i="10"/>
  <c r="H126" i="10" s="1"/>
  <c r="E125" i="10"/>
  <c r="C130" i="10"/>
  <c r="E110" i="10"/>
  <c r="C123" i="10"/>
  <c r="E121" i="10" s="1"/>
  <c r="C152" i="10"/>
  <c r="C163" i="10"/>
  <c r="T11" i="7" l="1"/>
  <c r="E113" i="7" s="1"/>
  <c r="T8" i="7"/>
  <c r="P1" i="7"/>
  <c r="W9" i="9"/>
  <c r="H90" i="9" s="1"/>
  <c r="U5" i="9"/>
  <c r="G49" i="9" s="1"/>
  <c r="S3" i="9"/>
  <c r="G30" i="9" s="1"/>
  <c r="T2" i="9"/>
  <c r="E18" i="9" s="1"/>
  <c r="P10" i="7"/>
  <c r="Q9" i="9"/>
  <c r="C91" i="9" s="1"/>
  <c r="U7" i="7"/>
  <c r="V6" i="7"/>
  <c r="U6" i="7"/>
  <c r="Y16" i="9"/>
  <c r="E165" i="9" s="1"/>
  <c r="Y3" i="7"/>
  <c r="E28" i="7" s="1"/>
  <c r="W3" i="7"/>
  <c r="Y9" i="7"/>
  <c r="U4" i="7"/>
  <c r="R11" i="7"/>
  <c r="E114" i="7" s="1"/>
  <c r="Y6" i="7"/>
  <c r="E59" i="7" s="1"/>
  <c r="U1" i="7"/>
  <c r="G7" i="7" s="1"/>
  <c r="S7" i="7"/>
  <c r="S9" i="7"/>
  <c r="Q3" i="7"/>
  <c r="Q4" i="7"/>
  <c r="Q1" i="7"/>
  <c r="C7" i="7" s="1"/>
  <c r="U3" i="7"/>
  <c r="W5" i="7"/>
  <c r="S10" i="7"/>
  <c r="P4" i="7"/>
  <c r="S8" i="7"/>
  <c r="Q10" i="7"/>
  <c r="T5" i="7"/>
  <c r="P6" i="7"/>
  <c r="P8" i="7"/>
  <c r="X6" i="7"/>
  <c r="C59" i="7" s="1"/>
  <c r="C57" i="7" s="1"/>
  <c r="R6" i="7"/>
  <c r="U8" i="7"/>
  <c r="X7" i="7"/>
  <c r="R10" i="7"/>
  <c r="T4" i="7"/>
  <c r="S6" i="7"/>
  <c r="R8" i="7"/>
  <c r="V11" i="7"/>
  <c r="E115" i="7" s="1"/>
  <c r="W7" i="7"/>
  <c r="T6" i="7"/>
  <c r="W4" i="7"/>
  <c r="V4" i="7"/>
  <c r="R3" i="7"/>
  <c r="Q11" i="7"/>
  <c r="V2" i="7"/>
  <c r="U5" i="7"/>
  <c r="V9" i="7"/>
  <c r="P7" i="7"/>
  <c r="R7" i="7"/>
  <c r="Y5" i="7"/>
  <c r="E48" i="7" s="1"/>
  <c r="R15" i="7"/>
  <c r="V7" i="7"/>
  <c r="P9" i="7"/>
  <c r="W9" i="7"/>
  <c r="U2" i="7"/>
  <c r="X2" i="7"/>
  <c r="C17" i="7" s="1"/>
  <c r="E15" i="7" s="1"/>
  <c r="S11" i="7"/>
  <c r="G114" i="7" s="1"/>
  <c r="R9" i="7"/>
  <c r="Y7" i="7"/>
  <c r="Y11" i="7"/>
  <c r="E112" i="7" s="1"/>
  <c r="W6" i="7"/>
  <c r="Q9" i="7"/>
  <c r="W8" i="7"/>
  <c r="T3" i="7"/>
  <c r="W10" i="7"/>
  <c r="X4" i="7"/>
  <c r="C39" i="7" s="1"/>
  <c r="E37" i="7" s="1"/>
  <c r="X9" i="9"/>
  <c r="C90" i="9" s="1"/>
  <c r="Y9" i="9"/>
  <c r="E90" i="9" s="1"/>
  <c r="U10" i="9"/>
  <c r="G102" i="9" s="1"/>
  <c r="W16" i="9"/>
  <c r="H165" i="9" s="1"/>
  <c r="P10" i="9"/>
  <c r="H99" i="9" s="1"/>
  <c r="U7" i="9"/>
  <c r="G71" i="9" s="1"/>
  <c r="X7" i="9"/>
  <c r="C70" i="9" s="1"/>
  <c r="R6" i="9"/>
  <c r="E61" i="9" s="1"/>
  <c r="S14" i="9"/>
  <c r="G145" i="9" s="1"/>
  <c r="T6" i="9"/>
  <c r="E60" i="9" s="1"/>
  <c r="U8" i="9"/>
  <c r="G82" i="9" s="1"/>
  <c r="X8" i="9"/>
  <c r="C81" i="9" s="1"/>
  <c r="Y12" i="9"/>
  <c r="E123" i="9" s="1"/>
  <c r="Q6" i="9"/>
  <c r="C60" i="9" s="1"/>
  <c r="U4" i="9"/>
  <c r="G40" i="9" s="1"/>
  <c r="V8" i="9"/>
  <c r="E84" i="9" s="1"/>
  <c r="H84" i="9" s="1"/>
  <c r="V11" i="9"/>
  <c r="E115" i="9" s="1"/>
  <c r="R11" i="9"/>
  <c r="E114" i="9" s="1"/>
  <c r="S7" i="9"/>
  <c r="G72" i="9" s="1"/>
  <c r="P3" i="9"/>
  <c r="H26" i="9" s="1"/>
  <c r="W5" i="9"/>
  <c r="H48" i="9" s="1"/>
  <c r="X5" i="9"/>
  <c r="C48" i="9" s="1"/>
  <c r="Q10" i="9"/>
  <c r="C102" i="9" s="1"/>
  <c r="R16" i="9"/>
  <c r="E167" i="9" s="1"/>
  <c r="P9" i="9"/>
  <c r="H88" i="9" s="1"/>
  <c r="S11" i="9"/>
  <c r="G114" i="9" s="1"/>
  <c r="V9" i="9"/>
  <c r="E93" i="9" s="1"/>
  <c r="H93" i="9" s="1"/>
  <c r="T9" i="9"/>
  <c r="E91" i="9" s="1"/>
  <c r="U6" i="9"/>
  <c r="G60" i="9" s="1"/>
  <c r="W4" i="9"/>
  <c r="H39" i="9" s="1"/>
  <c r="T7" i="9"/>
  <c r="E71" i="9" s="1"/>
  <c r="P14" i="9"/>
  <c r="H141" i="9" s="1"/>
  <c r="Q15" i="9"/>
  <c r="C155" i="9" s="1"/>
  <c r="S10" i="9"/>
  <c r="G103" i="9" s="1"/>
  <c r="T4" i="9"/>
  <c r="E40" i="9" s="1"/>
  <c r="T3" i="9"/>
  <c r="E29" i="9" s="1"/>
  <c r="P5" i="9"/>
  <c r="H46" i="9" s="1"/>
  <c r="V7" i="9"/>
  <c r="E73" i="9" s="1"/>
  <c r="H73" i="9" s="1"/>
  <c r="W7" i="9"/>
  <c r="H70" i="9" s="1"/>
  <c r="Y2" i="9"/>
  <c r="E17" i="9" s="1"/>
  <c r="E15" i="9"/>
  <c r="C15" i="9"/>
  <c r="S15" i="9"/>
  <c r="G156" i="9" s="1"/>
  <c r="S1" i="9"/>
  <c r="G8" i="9" s="1"/>
  <c r="Y1" i="9"/>
  <c r="E6" i="9" s="1"/>
  <c r="Q1" i="9"/>
  <c r="C7" i="9" s="1"/>
  <c r="S2" i="9"/>
  <c r="G19" i="9" s="1"/>
  <c r="U2" i="9"/>
  <c r="G18" i="9" s="1"/>
  <c r="P1" i="9"/>
  <c r="H4" i="9" s="1"/>
  <c r="W3" i="9"/>
  <c r="H28" i="9" s="1"/>
  <c r="V2" i="9"/>
  <c r="E20" i="9" s="1"/>
  <c r="H20" i="9" s="1"/>
  <c r="X1" i="9"/>
  <c r="C6" i="9" s="1"/>
  <c r="P2" i="9"/>
  <c r="H15" i="9" s="1"/>
  <c r="T1" i="9"/>
  <c r="E7" i="9" s="1"/>
  <c r="V1" i="9"/>
  <c r="E9" i="9" s="1"/>
  <c r="H9" i="9" s="1"/>
  <c r="R1" i="9"/>
  <c r="E8" i="9" s="1"/>
  <c r="U1" i="9"/>
  <c r="G7" i="9" s="1"/>
  <c r="Q4" i="9"/>
  <c r="C40" i="9" s="1"/>
  <c r="X6" i="9"/>
  <c r="C59" i="9" s="1"/>
  <c r="W1" i="9"/>
  <c r="H6" i="9" s="1"/>
  <c r="Y10" i="9"/>
  <c r="E101" i="9" s="1"/>
  <c r="S5" i="9"/>
  <c r="G50" i="9" s="1"/>
  <c r="W6" i="9"/>
  <c r="H59" i="9" s="1"/>
  <c r="R7" i="9"/>
  <c r="E72" i="9" s="1"/>
  <c r="X10" i="9"/>
  <c r="C101" i="9" s="1"/>
  <c r="W10" i="9"/>
  <c r="H101" i="9" s="1"/>
  <c r="V4" i="9"/>
  <c r="E42" i="9" s="1"/>
  <c r="H42" i="9" s="1"/>
  <c r="S4" i="9"/>
  <c r="G41" i="9" s="1"/>
  <c r="Y6" i="9"/>
  <c r="E59" i="9" s="1"/>
  <c r="R15" i="9"/>
  <c r="E156" i="9" s="1"/>
  <c r="R5" i="9"/>
  <c r="E50" i="9" s="1"/>
  <c r="T8" i="9"/>
  <c r="E82" i="9" s="1"/>
  <c r="P15" i="9"/>
  <c r="H152" i="9" s="1"/>
  <c r="Q13" i="9"/>
  <c r="C133" i="9" s="1"/>
  <c r="R10" i="9"/>
  <c r="E103" i="9" s="1"/>
  <c r="V10" i="9"/>
  <c r="E104" i="9" s="1"/>
  <c r="H104" i="9" s="1"/>
  <c r="W8" i="9"/>
  <c r="H81" i="9" s="1"/>
  <c r="S8" i="9"/>
  <c r="G83" i="9" s="1"/>
  <c r="Q3" i="9"/>
  <c r="C29" i="9" s="1"/>
  <c r="V5" i="9"/>
  <c r="E51" i="9" s="1"/>
  <c r="H51" i="9" s="1"/>
  <c r="U9" i="9"/>
  <c r="G91" i="9" s="1"/>
  <c r="R9" i="9"/>
  <c r="E92" i="9" s="1"/>
  <c r="Q2" i="9"/>
  <c r="C18" i="9" s="1"/>
  <c r="S16" i="9"/>
  <c r="G167" i="9" s="1"/>
  <c r="P13" i="9"/>
  <c r="H130" i="9" s="1"/>
  <c r="U11" i="9"/>
  <c r="G113" i="9" s="1"/>
  <c r="R3" i="9"/>
  <c r="E30" i="9" s="1"/>
  <c r="V6" i="9"/>
  <c r="E62" i="9" s="1"/>
  <c r="H62" i="9" s="1"/>
  <c r="S6" i="9"/>
  <c r="G61" i="9" s="1"/>
  <c r="R2" i="9"/>
  <c r="E19" i="9" s="1"/>
  <c r="P4" i="9"/>
  <c r="H37" i="9" s="1"/>
  <c r="X4" i="9"/>
  <c r="C39" i="9" s="1"/>
  <c r="Q7" i="9"/>
  <c r="C71" i="9" s="1"/>
  <c r="X11" i="9"/>
  <c r="C112" i="9" s="1"/>
  <c r="V16" i="9"/>
  <c r="E168" i="9" s="1"/>
  <c r="H168" i="9" s="1"/>
  <c r="U3" i="9"/>
  <c r="G29" i="9" s="1"/>
  <c r="Y3" i="9"/>
  <c r="E28" i="9" s="1"/>
  <c r="Q8" i="9"/>
  <c r="C82" i="9" s="1"/>
  <c r="Q5" i="9"/>
  <c r="C49" i="9" s="1"/>
  <c r="Y4" i="9"/>
  <c r="E39" i="9" s="1"/>
  <c r="P8" i="9"/>
  <c r="H79" i="9" s="1"/>
  <c r="X3" i="9"/>
  <c r="C28" i="9" s="1"/>
  <c r="S14" i="7"/>
  <c r="T1" i="7"/>
  <c r="E7" i="7" s="1"/>
  <c r="R1" i="7"/>
  <c r="E8" i="7" s="1"/>
  <c r="S1" i="7"/>
  <c r="G8" i="7" s="1"/>
  <c r="T7" i="7"/>
  <c r="Q5" i="7"/>
  <c r="X8" i="7"/>
  <c r="Q2" i="7"/>
  <c r="W11" i="7"/>
  <c r="H112" i="7" s="1"/>
  <c r="U10" i="7"/>
  <c r="U9" i="7"/>
  <c r="P3" i="7"/>
  <c r="T2" i="7"/>
  <c r="X11" i="7"/>
  <c r="C112" i="7" s="1"/>
  <c r="U11" i="7"/>
  <c r="G113" i="7" s="1"/>
  <c r="S3" i="7"/>
  <c r="Y1" i="7"/>
  <c r="E6" i="7" s="1"/>
  <c r="Q6" i="7"/>
  <c r="V8" i="7"/>
  <c r="T9" i="7"/>
  <c r="W1" i="7"/>
  <c r="H6" i="7" s="1"/>
  <c r="Q8" i="7"/>
  <c r="S4" i="7"/>
  <c r="R2" i="7"/>
  <c r="S2" i="7"/>
  <c r="R4" i="7"/>
  <c r="P5" i="7"/>
  <c r="X3" i="7"/>
  <c r="C28" i="7" s="1"/>
  <c r="V10" i="7"/>
  <c r="T10" i="7"/>
  <c r="W2" i="7"/>
  <c r="Y2" i="7"/>
  <c r="E17" i="7" s="1"/>
  <c r="P2" i="7"/>
  <c r="X9" i="7"/>
  <c r="X10" i="7"/>
  <c r="X5" i="7"/>
  <c r="C48" i="7" s="1"/>
  <c r="E46" i="7" s="1"/>
  <c r="X1" i="7"/>
  <c r="C6" i="7" s="1"/>
  <c r="Y8" i="7"/>
  <c r="R5" i="7"/>
  <c r="V3" i="7"/>
  <c r="V1" i="7"/>
  <c r="E9" i="7" s="1"/>
  <c r="H9" i="7" s="1"/>
  <c r="Q7" i="7"/>
  <c r="Y4" i="7"/>
  <c r="E39" i="7" s="1"/>
  <c r="S5" i="7"/>
  <c r="V5" i="7"/>
  <c r="P11" i="7"/>
  <c r="P14" i="7"/>
  <c r="W15" i="9"/>
  <c r="H154" i="9" s="1"/>
  <c r="U13" i="9"/>
  <c r="G133" i="9" s="1"/>
  <c r="X14" i="7"/>
  <c r="U16" i="9"/>
  <c r="G166" i="9" s="1"/>
  <c r="U12" i="9"/>
  <c r="X15" i="9"/>
  <c r="C154" i="9" s="1"/>
  <c r="R13" i="9"/>
  <c r="E134" i="9" s="1"/>
  <c r="Y14" i="9"/>
  <c r="E143" i="9" s="1"/>
  <c r="S13" i="9"/>
  <c r="G134" i="9" s="1"/>
  <c r="Q14" i="9"/>
  <c r="C144" i="9" s="1"/>
  <c r="R14" i="9"/>
  <c r="E145" i="9" s="1"/>
  <c r="X12" i="9"/>
  <c r="C123" i="9" s="1"/>
  <c r="G125" i="9"/>
  <c r="U14" i="9"/>
  <c r="G144" i="9" s="1"/>
  <c r="V14" i="9"/>
  <c r="E146" i="9" s="1"/>
  <c r="H146" i="9" s="1"/>
  <c r="V15" i="9"/>
  <c r="E157" i="9" s="1"/>
  <c r="H157" i="9" s="1"/>
  <c r="T12" i="9"/>
  <c r="X13" i="9"/>
  <c r="C132" i="9" s="1"/>
  <c r="V13" i="9"/>
  <c r="E135" i="9" s="1"/>
  <c r="H135" i="9" s="1"/>
  <c r="P16" i="9"/>
  <c r="H163" i="9" s="1"/>
  <c r="W14" i="9"/>
  <c r="H143" i="9" s="1"/>
  <c r="Q12" i="9"/>
  <c r="C124" i="9" s="1"/>
  <c r="T16" i="9"/>
  <c r="E166" i="9" s="1"/>
  <c r="T15" i="9"/>
  <c r="E155" i="9" s="1"/>
  <c r="V13" i="7"/>
  <c r="E135" i="7" s="1"/>
  <c r="H135" i="7" s="1"/>
  <c r="V12" i="9"/>
  <c r="E126" i="9" s="1"/>
  <c r="H126" i="9" s="1"/>
  <c r="W12" i="9"/>
  <c r="R12" i="9"/>
  <c r="P12" i="9"/>
  <c r="H121" i="9" s="1"/>
  <c r="X16" i="9"/>
  <c r="C165" i="9" s="1"/>
  <c r="Y15" i="9"/>
  <c r="E154" i="9" s="1"/>
  <c r="Y13" i="9"/>
  <c r="E132" i="9" s="1"/>
  <c r="R13" i="7"/>
  <c r="E134" i="7" s="1"/>
  <c r="T14" i="9"/>
  <c r="E144" i="9" s="1"/>
  <c r="U15" i="9"/>
  <c r="G155" i="9" s="1"/>
  <c r="X14" i="9"/>
  <c r="C143" i="9" s="1"/>
  <c r="E141" i="9" s="1"/>
  <c r="W13" i="9"/>
  <c r="H132" i="9" s="1"/>
  <c r="S13" i="7"/>
  <c r="G134" i="7" s="1"/>
  <c r="Y15" i="7"/>
  <c r="C99" i="9"/>
  <c r="E99" i="9"/>
  <c r="H115" i="9"/>
  <c r="W15" i="7"/>
  <c r="W13" i="7"/>
  <c r="H132" i="7" s="1"/>
  <c r="X16" i="7"/>
  <c r="S12" i="7"/>
  <c r="P16" i="7"/>
  <c r="U15" i="7"/>
  <c r="Q14" i="7"/>
  <c r="U14" i="7"/>
  <c r="R14" i="7"/>
  <c r="Q12" i="7"/>
  <c r="T15" i="7"/>
  <c r="W16" i="7"/>
  <c r="Q15" i="7"/>
  <c r="T16" i="7"/>
  <c r="R16" i="7"/>
  <c r="S15" i="7"/>
  <c r="U16" i="7"/>
  <c r="Q16" i="7"/>
  <c r="V14" i="7"/>
  <c r="V15" i="7"/>
  <c r="V12" i="7"/>
  <c r="P12" i="7"/>
  <c r="T14" i="7"/>
  <c r="P15" i="7"/>
  <c r="U12" i="7"/>
  <c r="Q13" i="7"/>
  <c r="C133" i="7" s="1"/>
  <c r="V16" i="7"/>
  <c r="T13" i="7"/>
  <c r="E133" i="7" s="1"/>
  <c r="S16" i="7"/>
  <c r="W12" i="7"/>
  <c r="Y14" i="7"/>
  <c r="X13" i="7"/>
  <c r="C132" i="7" s="1"/>
  <c r="U13" i="7"/>
  <c r="G133" i="7" s="1"/>
  <c r="T12" i="7"/>
  <c r="R12" i="7"/>
  <c r="X15" i="7"/>
  <c r="P13" i="7"/>
  <c r="X12" i="7"/>
  <c r="Y12" i="7"/>
  <c r="Y13" i="7"/>
  <c r="E132" i="7" s="1"/>
  <c r="Y16" i="7"/>
  <c r="W14" i="7"/>
  <c r="C121" i="10"/>
  <c r="C110" i="10"/>
  <c r="C141" i="9"/>
  <c r="E57" i="7" l="1"/>
  <c r="C15" i="7"/>
  <c r="C37" i="7"/>
  <c r="C46" i="7"/>
  <c r="C68" i="9"/>
  <c r="E68" i="9"/>
  <c r="E26" i="9"/>
  <c r="C26" i="9"/>
  <c r="E79" i="9"/>
  <c r="C79" i="9"/>
  <c r="E57" i="9"/>
  <c r="C57" i="9"/>
  <c r="C46" i="9"/>
  <c r="E46" i="9"/>
  <c r="C37" i="9"/>
  <c r="E37" i="9"/>
  <c r="E4" i="9"/>
  <c r="C4" i="9"/>
  <c r="C88" i="9"/>
  <c r="E88" i="9"/>
  <c r="E26" i="7"/>
  <c r="C26" i="7"/>
  <c r="E4" i="7"/>
  <c r="C4" i="7"/>
  <c r="E125" i="9"/>
  <c r="E163" i="9"/>
  <c r="C163" i="9"/>
  <c r="E130" i="9"/>
  <c r="C130" i="9"/>
  <c r="E124" i="9"/>
  <c r="E152" i="9"/>
  <c r="C152" i="9"/>
  <c r="G124" i="9"/>
  <c r="H123" i="9"/>
  <c r="E110" i="9"/>
  <c r="C110" i="9"/>
  <c r="C121" i="9"/>
  <c r="E121" i="9"/>
  <c r="E130" i="7"/>
  <c r="C130" i="7"/>
  <c r="E81" i="7"/>
  <c r="C81" i="7"/>
  <c r="E70" i="7"/>
  <c r="E90" i="7"/>
  <c r="C70" i="7"/>
  <c r="C165" i="7"/>
  <c r="E101" i="7"/>
  <c r="E143" i="7"/>
  <c r="E154" i="7"/>
  <c r="C154" i="7"/>
  <c r="C101" i="7"/>
  <c r="C90" i="7"/>
  <c r="E165" i="7"/>
  <c r="C143" i="7"/>
  <c r="C79" i="7" l="1"/>
  <c r="E79" i="7"/>
  <c r="C68" i="7"/>
  <c r="E68" i="7"/>
  <c r="E123" i="7"/>
  <c r="E88" i="7"/>
  <c r="C88" i="7"/>
  <c r="C123" i="7"/>
  <c r="E99" i="7"/>
  <c r="C99" i="7"/>
  <c r="E163" i="7"/>
  <c r="C163" i="7"/>
  <c r="C152" i="7"/>
  <c r="E152" i="7"/>
  <c r="E141" i="7"/>
  <c r="C141" i="7"/>
  <c r="C121" i="7" l="1"/>
  <c r="E121" i="7"/>
  <c r="E110" i="7"/>
  <c r="C110" i="7"/>
  <c r="H15" i="7" l="1"/>
  <c r="G19" i="7"/>
  <c r="G18" i="7" l="1"/>
  <c r="C18" i="7"/>
  <c r="E19" i="7"/>
  <c r="H17" i="7"/>
  <c r="E20" i="7"/>
  <c r="H20" i="7" s="1"/>
  <c r="E18" i="7"/>
  <c r="C29" i="7"/>
  <c r="H28" i="7" l="1"/>
  <c r="G29" i="7"/>
  <c r="E30" i="7"/>
  <c r="H26" i="7"/>
  <c r="E31" i="7"/>
  <c r="H31" i="7" s="1"/>
  <c r="G30" i="7"/>
  <c r="E29" i="7"/>
  <c r="H37" i="7"/>
  <c r="H39" i="7" l="1"/>
  <c r="E42" i="7"/>
  <c r="H42" i="7" s="1"/>
  <c r="E41" i="7"/>
  <c r="G40" i="7"/>
  <c r="G41" i="7"/>
  <c r="C40" i="7"/>
  <c r="E40" i="7"/>
  <c r="E51" i="7"/>
  <c r="H51" i="7" s="1"/>
  <c r="G145" i="7" l="1"/>
  <c r="G50" i="7"/>
  <c r="E103" i="7"/>
  <c r="H46" i="7"/>
  <c r="H48" i="7"/>
  <c r="G167" i="7"/>
  <c r="E92" i="7"/>
  <c r="G49" i="7"/>
  <c r="E82" i="7"/>
  <c r="E49" i="7"/>
  <c r="E50" i="7"/>
  <c r="E166" i="7"/>
  <c r="C49" i="7"/>
  <c r="E104" i="7"/>
  <c r="H104" i="7" s="1"/>
  <c r="G166" i="7"/>
  <c r="H152" i="7"/>
  <c r="C166" i="7"/>
  <c r="C82" i="7"/>
  <c r="H165" i="7"/>
  <c r="E156" i="7"/>
  <c r="H110" i="7"/>
  <c r="E91" i="7"/>
  <c r="E83" i="7"/>
  <c r="E157" i="7"/>
  <c r="H157" i="7" s="1"/>
  <c r="H101" i="7"/>
  <c r="G144" i="7"/>
  <c r="G83" i="7"/>
  <c r="G156" i="7"/>
  <c r="E168" i="7"/>
  <c r="H168" i="7" s="1"/>
  <c r="H90" i="7"/>
  <c r="H121" i="7"/>
  <c r="H68" i="7"/>
  <c r="C124" i="7"/>
  <c r="H154" i="7"/>
  <c r="H4" i="7"/>
  <c r="C144" i="7"/>
  <c r="G82" i="7"/>
  <c r="E102" i="7"/>
  <c r="E145" i="7"/>
  <c r="C155" i="7"/>
  <c r="E60" i="7"/>
  <c r="H81" i="7"/>
  <c r="G102" i="7"/>
  <c r="E71" i="7"/>
  <c r="E62" i="7"/>
  <c r="H62" i="7" s="1"/>
  <c r="H130" i="7"/>
  <c r="H141" i="7"/>
  <c r="E167" i="7"/>
  <c r="C91" i="7"/>
  <c r="H143" i="7"/>
  <c r="E93" i="7"/>
  <c r="H93" i="7" s="1"/>
  <c r="G72" i="7"/>
  <c r="E72" i="7"/>
  <c r="G103" i="7"/>
  <c r="G91" i="7"/>
  <c r="G71" i="7"/>
  <c r="C113" i="7"/>
  <c r="C102" i="7"/>
  <c r="C71" i="7"/>
  <c r="H57" i="7"/>
  <c r="G92" i="7"/>
  <c r="H163" i="7"/>
  <c r="E84" i="7"/>
  <c r="H84" i="7" s="1"/>
  <c r="C60" i="7"/>
  <c r="E146" i="7"/>
  <c r="H146" i="7" s="1"/>
  <c r="E155" i="7"/>
  <c r="E144" i="7"/>
  <c r="G60" i="7"/>
  <c r="G155" i="7"/>
  <c r="H59" i="7"/>
  <c r="G61" i="7"/>
  <c r="E61" i="7"/>
  <c r="H70" i="7"/>
  <c r="E73" i="7"/>
  <c r="H73" i="7" s="1"/>
  <c r="H99" i="7"/>
  <c r="H88" i="7"/>
  <c r="E125" i="7" l="1"/>
  <c r="G125" i="7"/>
  <c r="E124" i="7"/>
  <c r="R34" i="7"/>
  <c r="Y32" i="7"/>
  <c r="T30" i="7"/>
  <c r="X33" i="7"/>
  <c r="W31" i="7"/>
  <c r="W32" i="7"/>
  <c r="U34" i="7"/>
  <c r="R31" i="7"/>
  <c r="X31" i="7"/>
  <c r="S34" i="7"/>
  <c r="T32" i="7"/>
  <c r="S32" i="7"/>
  <c r="H79" i="7"/>
  <c r="Q34" i="7"/>
  <c r="U32" i="7"/>
  <c r="V31" i="7"/>
  <c r="P30" i="7"/>
  <c r="Q32" i="7"/>
  <c r="X30" i="7"/>
  <c r="Y30" i="7"/>
  <c r="U30" i="7"/>
  <c r="Y33" i="7"/>
  <c r="T34" i="7"/>
  <c r="Y34" i="7"/>
  <c r="Q31" i="7"/>
  <c r="S31" i="7"/>
  <c r="X32" i="7"/>
  <c r="V33" i="7"/>
  <c r="P31" i="7"/>
  <c r="Q30" i="7"/>
  <c r="W30" i="7"/>
  <c r="V30" i="7"/>
  <c r="X34" i="7"/>
  <c r="P33" i="7"/>
  <c r="T33" i="7"/>
  <c r="W34" i="7"/>
  <c r="W33" i="7"/>
  <c r="T31" i="7"/>
  <c r="S30" i="7"/>
  <c r="P34" i="7"/>
  <c r="S33" i="7"/>
  <c r="V32" i="7"/>
  <c r="P32" i="7"/>
  <c r="Y31" i="7"/>
  <c r="U31" i="7"/>
  <c r="Q33" i="7"/>
  <c r="R30" i="7"/>
  <c r="R33" i="7"/>
  <c r="R32" i="7"/>
  <c r="V34" i="7"/>
  <c r="U33" i="7"/>
  <c r="G124" i="7"/>
  <c r="H115" i="7"/>
  <c r="E126" i="7"/>
  <c r="H126" i="7" s="1"/>
  <c r="H12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susaki</author>
  </authors>
  <commentList>
    <comment ref="M7" authorId="0" shapeId="0" xr:uid="{F24CB174-A480-4E42-82A1-04225942BEA3}">
      <text>
        <r>
          <rPr>
            <sz val="9"/>
            <color indexed="81"/>
            <rFont val="MS P ゴシック"/>
            <family val="3"/>
            <charset val="128"/>
          </rPr>
          <t>リレー出場者は「〇」を入力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<sst xmlns="http://schemas.openxmlformats.org/spreadsheetml/2006/main" count="1174" uniqueCount="129">
  <si>
    <t>都道府県</t>
    <rPh sb="0" eb="4">
      <t>トドウフケン</t>
    </rPh>
    <phoneticPr fontId="1"/>
  </si>
  <si>
    <t>種別</t>
    <rPh sb="0" eb="2">
      <t>シュベツ</t>
    </rPh>
    <phoneticPr fontId="1"/>
  </si>
  <si>
    <t>都道府県名</t>
  </si>
  <si>
    <t>青森県</t>
  </si>
  <si>
    <t>種別</t>
    <rPh sb="0" eb="2">
      <t>シュベツ</t>
    </rPh>
    <phoneticPr fontId="3"/>
  </si>
  <si>
    <t>種 目</t>
  </si>
  <si>
    <t>エントリー順</t>
    <phoneticPr fontId="3"/>
  </si>
  <si>
    <t>番 号</t>
  </si>
  <si>
    <t>ふりがな</t>
    <phoneticPr fontId="3"/>
  </si>
  <si>
    <t>氏　　名</t>
    <rPh sb="0" eb="1">
      <t>シ</t>
    </rPh>
    <rPh sb="3" eb="4">
      <t>ナ</t>
    </rPh>
    <phoneticPr fontId="3"/>
  </si>
  <si>
    <t>種目</t>
    <rPh sb="0" eb="2">
      <t>シュモク</t>
    </rPh>
    <phoneticPr fontId="1"/>
  </si>
  <si>
    <t>エントリー順</t>
    <rPh sb="5" eb="6">
      <t>ジュン</t>
    </rPh>
    <phoneticPr fontId="1"/>
  </si>
  <si>
    <t>バッジテスト級</t>
    <rPh sb="6" eb="7">
      <t>キュウ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</si>
  <si>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</si>
  <si>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</si>
  <si>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北海道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</si>
  <si>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</si>
  <si>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</si>
  <si>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</si>
  <si>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</si>
  <si>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</si>
  <si>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</si>
  <si>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</si>
  <si>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</si>
  <si>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</si>
  <si>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</si>
  <si>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</si>
  <si>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</si>
  <si>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</si>
  <si>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</si>
  <si>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</si>
  <si>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</si>
  <si>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</si>
  <si>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</si>
  <si>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</si>
  <si>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</si>
  <si>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</si>
  <si>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</si>
  <si>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</si>
  <si>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</si>
  <si>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</si>
  <si>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</si>
  <si>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</si>
  <si>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</si>
  <si>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</si>
  <si>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</si>
  <si>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</si>
  <si>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</si>
  <si>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</si>
  <si>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</si>
  <si>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</si>
  <si>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</si>
  <si>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</si>
  <si>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</si>
  <si>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</si>
  <si>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</si>
  <si>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</si>
  <si>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</si>
  <si>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</si>
  <si>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</si>
  <si>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</si>
  <si>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成年男子</t>
    <rPh sb="0" eb="4">
      <t>セイネンダンシ</t>
    </rPh>
    <phoneticPr fontId="1"/>
  </si>
  <si>
    <t>成年女子</t>
    <rPh sb="0" eb="4">
      <t>セイネンジョシ</t>
    </rPh>
    <phoneticPr fontId="1"/>
  </si>
  <si>
    <t>少年男子</t>
    <rPh sb="0" eb="4">
      <t>ショウネンダンシ</t>
    </rPh>
    <phoneticPr fontId="1"/>
  </si>
  <si>
    <t>少年女子</t>
    <rPh sb="0" eb="4">
      <t>ショウネンジョシ</t>
    </rPh>
    <phoneticPr fontId="1"/>
  </si>
  <si>
    <t>単独</t>
    <rPh sb="0" eb="2">
      <t>タンドク</t>
    </rPh>
    <phoneticPr fontId="1"/>
  </si>
  <si>
    <t>補欠</t>
    <rPh sb="0" eb="2">
      <t>ホケツ</t>
    </rPh>
    <phoneticPr fontId="1"/>
  </si>
  <si>
    <t>B</t>
    <phoneticPr fontId="1"/>
  </si>
  <si>
    <t>AAA</t>
    <phoneticPr fontId="1"/>
  </si>
  <si>
    <t>AA</t>
    <phoneticPr fontId="1"/>
  </si>
  <si>
    <t>A</t>
  </si>
  <si>
    <t>A</t>
    <phoneticPr fontId="1"/>
  </si>
  <si>
    <t>500m</t>
  </si>
  <si>
    <t>500m</t>
    <phoneticPr fontId="1"/>
  </si>
  <si>
    <t>1000m</t>
  </si>
  <si>
    <t>1000m</t>
    <phoneticPr fontId="1"/>
  </si>
  <si>
    <t>1500m</t>
    <phoneticPr fontId="1"/>
  </si>
  <si>
    <t>3000m</t>
    <phoneticPr fontId="1"/>
  </si>
  <si>
    <t>5000m</t>
    <phoneticPr fontId="1"/>
  </si>
  <si>
    <t>Jspo</t>
    <phoneticPr fontId="1"/>
  </si>
  <si>
    <t>太郎</t>
    <rPh sb="0" eb="2">
      <t>タロウ</t>
    </rPh>
    <phoneticPr fontId="1"/>
  </si>
  <si>
    <t>じぇいすぽ</t>
    <phoneticPr fontId="1"/>
  </si>
  <si>
    <t>たろう</t>
    <phoneticPr fontId="1"/>
  </si>
  <si>
    <t>氏（かな）</t>
    <rPh sb="0" eb="1">
      <t>シ</t>
    </rPh>
    <phoneticPr fontId="1"/>
  </si>
  <si>
    <t>名（かな）</t>
    <rPh sb="0" eb="1">
      <t>メイ</t>
    </rPh>
    <phoneticPr fontId="1"/>
  </si>
  <si>
    <t>№1</t>
    <phoneticPr fontId="1"/>
  </si>
  <si>
    <t>生年月日</t>
    <rPh sb="0" eb="4">
      <t>セイネンガッピ</t>
    </rPh>
    <phoneticPr fontId="1"/>
  </si>
  <si>
    <t>リレー出場</t>
    <rPh sb="3" eb="5">
      <t>シュツジョウ</t>
    </rPh>
    <phoneticPr fontId="1"/>
  </si>
  <si>
    <t>成年女子</t>
    <rPh sb="0" eb="2">
      <t>セイネン</t>
    </rPh>
    <rPh sb="2" eb="4">
      <t>ジョシ</t>
    </rPh>
    <phoneticPr fontId="1"/>
  </si>
  <si>
    <t>年　齢</t>
    <rPh sb="0" eb="1">
      <t>トシ</t>
    </rPh>
    <rPh sb="2" eb="3">
      <t>トシ</t>
    </rPh>
    <phoneticPr fontId="1"/>
  </si>
  <si>
    <t>年齢計算</t>
    <rPh sb="0" eb="4">
      <t>ネンレイケイサン</t>
    </rPh>
    <phoneticPr fontId="1"/>
  </si>
  <si>
    <t>№2</t>
    <phoneticPr fontId="1"/>
  </si>
  <si>
    <t>№3</t>
    <phoneticPr fontId="1"/>
  </si>
  <si>
    <t>№4</t>
    <phoneticPr fontId="1"/>
  </si>
  <si>
    <t>№5</t>
    <phoneticPr fontId="1"/>
  </si>
  <si>
    <t>№6</t>
    <phoneticPr fontId="1"/>
  </si>
  <si>
    <t>№7</t>
    <phoneticPr fontId="1"/>
  </si>
  <si>
    <t>№8</t>
    <phoneticPr fontId="1"/>
  </si>
  <si>
    <t>※自動反映のため入力不可</t>
    <rPh sb="1" eb="5">
      <t>ジドウハンエイ</t>
    </rPh>
    <rPh sb="8" eb="12">
      <t>ニュウリョクフカ</t>
    </rPh>
    <phoneticPr fontId="1"/>
  </si>
  <si>
    <t>№9</t>
    <phoneticPr fontId="1"/>
  </si>
  <si>
    <t>№10</t>
    <phoneticPr fontId="1"/>
  </si>
  <si>
    <t>№11</t>
    <phoneticPr fontId="1"/>
  </si>
  <si>
    <t>№12</t>
    <phoneticPr fontId="1"/>
  </si>
  <si>
    <t>№13</t>
    <phoneticPr fontId="1"/>
  </si>
  <si>
    <t>№14</t>
    <phoneticPr fontId="1"/>
  </si>
  <si>
    <t>№15</t>
    <phoneticPr fontId="1"/>
  </si>
  <si>
    <t>№16</t>
    <phoneticPr fontId="1"/>
  </si>
  <si>
    <t>スピード競技　リレー種目申込書</t>
    <rPh sb="4" eb="6">
      <t>キョウギ</t>
    </rPh>
    <rPh sb="10" eb="12">
      <t>シュモク</t>
    </rPh>
    <rPh sb="12" eb="15">
      <t>モウシコミショ</t>
    </rPh>
    <phoneticPr fontId="1"/>
  </si>
  <si>
    <t>○</t>
  </si>
  <si>
    <t>種　別</t>
    <rPh sb="0" eb="1">
      <t>シュ</t>
    </rPh>
    <rPh sb="2" eb="3">
      <t>ベツ</t>
    </rPh>
    <phoneticPr fontId="1"/>
  </si>
  <si>
    <t>ふりがな</t>
    <phoneticPr fontId="1"/>
  </si>
  <si>
    <t>氏　名</t>
    <rPh sb="0" eb="1">
      <t>シ</t>
    </rPh>
    <rPh sb="2" eb="3">
      <t>ナ</t>
    </rPh>
    <phoneticPr fontId="1"/>
  </si>
  <si>
    <t>リレーのみ</t>
    <phoneticPr fontId="1"/>
  </si>
  <si>
    <t>種目①</t>
    <rPh sb="0" eb="2">
      <t>シュモク</t>
    </rPh>
    <phoneticPr fontId="1"/>
  </si>
  <si>
    <t>種目②</t>
    <rPh sb="0" eb="2">
      <t>シュモク</t>
    </rPh>
    <phoneticPr fontId="1"/>
  </si>
  <si>
    <t>10000m</t>
    <phoneticPr fontId="1"/>
  </si>
  <si>
    <t>スピード競技　選手個人申込書</t>
    <rPh sb="4" eb="6">
      <t>キョウギ</t>
    </rPh>
    <rPh sb="7" eb="9">
      <t>センシュ</t>
    </rPh>
    <rPh sb="9" eb="11">
      <t>コジン</t>
    </rPh>
    <rPh sb="11" eb="14">
      <t>モウシコミショ</t>
    </rPh>
    <phoneticPr fontId="1"/>
  </si>
  <si>
    <t>第80回国民スポーツ大会冬季大会 スケート競技会</t>
    <rPh sb="0" eb="1">
      <t>ダイ</t>
    </rPh>
    <rPh sb="3" eb="4">
      <t>カイ</t>
    </rPh>
    <rPh sb="4" eb="6">
      <t>コクミン</t>
    </rPh>
    <rPh sb="10" eb="12">
      <t>タイカイ</t>
    </rPh>
    <rPh sb="12" eb="16">
      <t>トウキタイカイ</t>
    </rPh>
    <rPh sb="21" eb="24">
      <t>キョウギカイ</t>
    </rPh>
    <phoneticPr fontId="1"/>
  </si>
  <si>
    <t>シートNo.</t>
    <phoneticPr fontId="1"/>
  </si>
  <si>
    <r>
      <t xml:space="preserve">※番号
</t>
    </r>
    <r>
      <rPr>
        <sz val="8"/>
        <rFont val="ＭＳ Ｐゴシック"/>
        <family val="3"/>
        <charset val="128"/>
      </rPr>
      <t>大会事務局
使用欄</t>
    </r>
    <rPh sb="1" eb="3">
      <t>バンゴウ</t>
    </rPh>
    <rPh sb="4" eb="6">
      <t>タイカイ</t>
    </rPh>
    <rPh sb="6" eb="9">
      <t>ジムキョク</t>
    </rPh>
    <rPh sb="10" eb="13">
      <t>シヨウラン</t>
    </rPh>
    <phoneticPr fontId="1"/>
  </si>
  <si>
    <r>
      <t xml:space="preserve">※番号
</t>
    </r>
    <r>
      <rPr>
        <sz val="8"/>
        <color theme="1"/>
        <rFont val="ＭＳ Ｐゴシック"/>
        <family val="3"/>
        <charset val="128"/>
      </rPr>
      <t>大会事務局
使用欄</t>
    </r>
    <rPh sb="1" eb="3">
      <t>バンゴウ</t>
    </rPh>
    <phoneticPr fontId="1"/>
  </si>
  <si>
    <t>作業列１</t>
    <rPh sb="0" eb="3">
      <t>サギョウレツ</t>
    </rPh>
    <phoneticPr fontId="1"/>
  </si>
  <si>
    <t>作業列2</t>
    <rPh sb="0" eb="3">
      <t>サギョウレツ</t>
    </rPh>
    <phoneticPr fontId="1"/>
  </si>
  <si>
    <t>No.</t>
    <phoneticPr fontId="1"/>
  </si>
  <si>
    <t>番号</t>
    <rPh sb="0" eb="2">
      <t>バンゴウ</t>
    </rPh>
    <phoneticPr fontId="1"/>
  </si>
  <si>
    <t>スピードスケート競技 選手参加申込書</t>
    <rPh sb="8" eb="10">
      <t>キョウギ</t>
    </rPh>
    <rPh sb="11" eb="13">
      <t>センシュ</t>
    </rPh>
    <rPh sb="13" eb="15">
      <t>サンカ</t>
    </rPh>
    <rPh sb="15" eb="18">
      <t>モウシコミショ</t>
    </rPh>
    <phoneticPr fontId="1"/>
  </si>
  <si>
    <t>国民スポーツ大会冬季大会スケート競技会</t>
    <rPh sb="0" eb="2">
      <t>コクミン</t>
    </rPh>
    <rPh sb="6" eb="12">
      <t>タイカイトウキタイカイ</t>
    </rPh>
    <rPh sb="16" eb="18">
      <t>キョウギ</t>
    </rPh>
    <rPh sb="18" eb="19">
      <t>カイ</t>
    </rPh>
    <phoneticPr fontId="1"/>
  </si>
  <si>
    <t>国民スポーツ大会冬季大会 スケート競技会</t>
    <rPh sb="0" eb="2">
      <t>コクミン</t>
    </rPh>
    <rPh sb="6" eb="8">
      <t>タイカイ</t>
    </rPh>
    <rPh sb="8" eb="12">
      <t>トウキタイカイ</t>
    </rPh>
    <rPh sb="17" eb="20">
      <t>キョウギカイ</t>
    </rPh>
    <phoneticPr fontId="1"/>
  </si>
  <si>
    <t>国民スポーツ大会冬季大会 スケート競技会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</si>
</sst>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"/>
    <numFmt numFmtId="177" formatCode="[$-F800]dddd\,\ mmmm\ dd\,\ yyyy"/>
  </numFmts>
  <fonts count="3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Arial"/>
      <family val="2"/>
    </font>
    <font>
      <sz val="6"/>
      <name val="ＭＳ Ｐ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9"/>
      <color rgb="FF000000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rgb="FFFFFF00"/>
      <name val="ＭＳ Ｐゴシック"/>
      <family val="3"/>
      <charset val="128"/>
    </font>
    <font>
      <b/>
      <sz val="12"/>
      <name val="BIZ UDPゴシック"/>
      <family val="3"/>
      <charset val="128"/>
    </font>
    <font>
      <sz val="9"/>
      <name val="ＭＳ Ｐゴシック"/>
      <family val="3"/>
      <charset val="128"/>
    </font>
    <font>
      <b/>
      <sz val="10"/>
      <name val="BIZ UDPゴシック"/>
      <family val="3"/>
      <charset val="128"/>
    </font>
    <font>
      <b/>
      <sz val="14"/>
      <color rgb="FF333333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333333"/>
      <name val="BIZ UDPゴシック"/>
      <family val="3"/>
      <charset val="128"/>
    </font>
    <font>
      <sz val="9"/>
      <color indexed="81"/>
      <name val="MS P 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0"/>
      <name val="BIZ UDP明朝 Medium"/>
      <family val="1"/>
      <charset val="128"/>
    </font>
    <font>
      <b/>
      <sz val="10"/>
      <color theme="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4"/>
      <name val="BIZ UDP明朝 Medium"/>
      <family val="1"/>
      <charset val="128"/>
    </font>
    <font>
      <b/>
      <sz val="14"/>
      <color theme="1"/>
      <name val="ＭＳ Ｐ明朝"/>
      <family val="1"/>
      <charset val="128"/>
    </font>
    <font>
      <b/>
      <sz val="14"/>
      <name val="ＭＳ Ｐゴシック"/>
      <family val="3"/>
      <charset val="128"/>
    </font>
    <font>
      <sz val="9"/>
      <color rgb="FF8CA6A6"/>
      <name val="ＭＳ Ｐゴシック"/>
      <family val="3"/>
      <charset val="128"/>
    </font>
    <font>
      <sz val="10"/>
      <color rgb="FF8CA6A6"/>
      <name val="ＭＳ Ｐゴシック"/>
      <family val="3"/>
      <charset val="128"/>
    </font>
    <font>
      <sz val="6"/>
      <color rgb="FF8CA6A6"/>
      <name val="ＭＳ Ｐゴシック"/>
      <family val="3"/>
      <charset val="128"/>
    </font>
    <font>
      <b/>
      <sz val="14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ont="0" applyFill="0" applyBorder="0" applyAlignment="0" applyProtection="0">
      <alignment vertical="top"/>
    </xf>
  </cellStyleXfs>
  <cellXfs count="151">
    <xf numFmtId="0" fontId="0" fillId="0" borderId="0" xfId="0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6" fillId="0" borderId="0" xfId="1" applyNumberFormat="1" applyFont="1" applyFill="1" applyBorder="1" applyAlignment="1" applyProtection="1">
      <alignment vertical="center"/>
    </xf>
    <xf numFmtId="176" fontId="6" fillId="0" borderId="0" xfId="1" applyNumberFormat="1" applyFont="1" applyFill="1" applyBorder="1" applyAlignment="1" applyProtection="1">
      <alignment horizontal="center" vertical="center"/>
    </xf>
    <xf numFmtId="176" fontId="6" fillId="3" borderId="1" xfId="1" applyNumberFormat="1" applyFont="1" applyFill="1" applyBorder="1" applyAlignment="1" applyProtection="1">
      <alignment horizontal="center" vertical="center"/>
    </xf>
    <xf numFmtId="176" fontId="6" fillId="3" borderId="3" xfId="1" applyNumberFormat="1" applyFont="1" applyFill="1" applyBorder="1" applyAlignment="1" applyProtection="1">
      <alignment horizontal="center" vertical="center"/>
    </xf>
    <xf numFmtId="176" fontId="6" fillId="0" borderId="7" xfId="1" applyNumberFormat="1" applyFont="1" applyFill="1" applyBorder="1" applyAlignment="1" applyProtection="1">
      <alignment vertical="center"/>
    </xf>
    <xf numFmtId="176" fontId="7" fillId="0" borderId="0" xfId="1" applyNumberFormat="1" applyFont="1" applyFill="1" applyBorder="1" applyAlignment="1" applyProtection="1">
      <alignment horizontal="center" vertical="center"/>
    </xf>
    <xf numFmtId="176" fontId="6" fillId="3" borderId="4" xfId="1" applyNumberFormat="1" applyFont="1" applyFill="1" applyBorder="1" applyAlignment="1" applyProtection="1">
      <alignment horizontal="center" vertical="center"/>
    </xf>
    <xf numFmtId="176" fontId="6" fillId="3" borderId="2" xfId="1" applyNumberFormat="1" applyFont="1" applyFill="1" applyBorder="1" applyAlignment="1" applyProtection="1">
      <alignment horizontal="center" vertical="center"/>
    </xf>
    <xf numFmtId="176" fontId="6" fillId="3" borderId="10" xfId="1" applyNumberFormat="1" applyFont="1" applyFill="1" applyBorder="1" applyAlignment="1" applyProtection="1">
      <alignment horizontal="center" vertical="center"/>
    </xf>
    <xf numFmtId="176" fontId="7" fillId="0" borderId="0" xfId="1" applyNumberFormat="1" applyFont="1" applyFill="1" applyBorder="1" applyAlignment="1" applyProtection="1">
      <alignment vertical="center"/>
    </xf>
    <xf numFmtId="176" fontId="6" fillId="0" borderId="0" xfId="1" applyNumberFormat="1" applyFont="1" applyFill="1" applyBorder="1" applyAlignment="1" applyProtection="1">
      <alignment vertical="top"/>
    </xf>
    <xf numFmtId="0" fontId="4" fillId="7" borderId="3" xfId="0" applyFont="1" applyFill="1" applyBorder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76" fontId="8" fillId="0" borderId="0" xfId="1" applyNumberFormat="1" applyFont="1" applyFill="1" applyBorder="1" applyAlignment="1" applyProtection="1">
      <alignment vertical="center"/>
    </xf>
    <xf numFmtId="176" fontId="9" fillId="0" borderId="3" xfId="1" applyNumberFormat="1" applyFont="1" applyFill="1" applyBorder="1" applyAlignment="1" applyProtection="1">
      <alignment horizontal="center" vertical="center"/>
    </xf>
    <xf numFmtId="176" fontId="9" fillId="0" borderId="8" xfId="1" applyNumberFormat="1" applyFont="1" applyFill="1" applyBorder="1" applyAlignment="1" applyProtection="1">
      <alignment horizontal="center" vertical="center"/>
    </xf>
    <xf numFmtId="176" fontId="11" fillId="0" borderId="3" xfId="1" applyNumberFormat="1" applyFont="1" applyFill="1" applyBorder="1" applyAlignment="1" applyProtection="1">
      <alignment horizontal="center" vertical="center"/>
    </xf>
    <xf numFmtId="176" fontId="6" fillId="3" borderId="8" xfId="1" applyNumberFormat="1" applyFont="1" applyFill="1" applyBorder="1" applyAlignment="1" applyProtection="1">
      <alignment horizontal="center" vertical="center"/>
    </xf>
    <xf numFmtId="0" fontId="17" fillId="0" borderId="0" xfId="0" applyFont="1">
      <alignment vertical="center"/>
    </xf>
    <xf numFmtId="49" fontId="17" fillId="0" borderId="0" xfId="0" applyNumberFormat="1" applyFont="1" applyAlignment="1">
      <alignment horizontal="righ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0" fillId="8" borderId="17" xfId="0" applyFont="1" applyFill="1" applyBorder="1" applyAlignment="1">
      <alignment horizontal="center" vertical="center" shrinkToFit="1"/>
    </xf>
    <xf numFmtId="0" fontId="10" fillId="8" borderId="18" xfId="0" applyFont="1" applyFill="1" applyBorder="1" applyAlignment="1">
      <alignment horizontal="center" vertical="center" shrinkToFit="1"/>
    </xf>
    <xf numFmtId="0" fontId="10" fillId="8" borderId="5" xfId="0" applyFont="1" applyFill="1" applyBorder="1" applyAlignment="1">
      <alignment horizontal="center" vertical="center" shrinkToFit="1"/>
    </xf>
    <xf numFmtId="0" fontId="10" fillId="8" borderId="19" xfId="0" applyFont="1" applyFill="1" applyBorder="1" applyAlignment="1">
      <alignment horizontal="center" vertical="center" shrinkToFit="1"/>
    </xf>
    <xf numFmtId="0" fontId="10" fillId="8" borderId="9" xfId="0" applyFont="1" applyFill="1" applyBorder="1" applyAlignment="1">
      <alignment horizontal="center" vertical="center" shrinkToFit="1"/>
    </xf>
    <xf numFmtId="0" fontId="10" fillId="8" borderId="11" xfId="0" applyFont="1" applyFill="1" applyBorder="1" applyAlignment="1">
      <alignment horizontal="center" vertical="center" shrinkToFit="1"/>
    </xf>
    <xf numFmtId="0" fontId="10" fillId="8" borderId="12" xfId="0" applyFont="1" applyFill="1" applyBorder="1" applyAlignment="1">
      <alignment horizontal="center" vertical="center" shrinkToFit="1"/>
    </xf>
    <xf numFmtId="0" fontId="10" fillId="6" borderId="17" xfId="0" applyFont="1" applyFill="1" applyBorder="1" applyAlignment="1">
      <alignment horizontal="center" vertical="center" shrinkToFit="1"/>
    </xf>
    <xf numFmtId="0" fontId="10" fillId="6" borderId="18" xfId="0" applyFont="1" applyFill="1" applyBorder="1" applyAlignment="1">
      <alignment horizontal="center" vertical="center" shrinkToFit="1"/>
    </xf>
    <xf numFmtId="0" fontId="10" fillId="6" borderId="5" xfId="0" applyFont="1" applyFill="1" applyBorder="1" applyAlignment="1">
      <alignment horizontal="center" vertical="center" shrinkToFit="1"/>
    </xf>
    <xf numFmtId="0" fontId="10" fillId="6" borderId="19" xfId="0" applyFont="1" applyFill="1" applyBorder="1" applyAlignment="1">
      <alignment horizontal="center" vertical="center" shrinkToFit="1"/>
    </xf>
    <xf numFmtId="0" fontId="10" fillId="6" borderId="9" xfId="0" applyFont="1" applyFill="1" applyBorder="1" applyAlignment="1">
      <alignment horizontal="center" vertical="center" shrinkToFit="1"/>
    </xf>
    <xf numFmtId="0" fontId="10" fillId="6" borderId="11" xfId="0" applyFont="1" applyFill="1" applyBorder="1" applyAlignment="1">
      <alignment horizontal="center" vertical="center" shrinkToFit="1"/>
    </xf>
    <xf numFmtId="0" fontId="10" fillId="6" borderId="12" xfId="0" applyFont="1" applyFill="1" applyBorder="1" applyAlignment="1">
      <alignment horizontal="center" vertical="center" shrinkToFit="1"/>
    </xf>
    <xf numFmtId="0" fontId="21" fillId="0" borderId="6" xfId="0" applyFont="1" applyBorder="1" applyAlignment="1" applyProtection="1">
      <alignment horizontal="center" vertical="center" shrinkToFit="1"/>
      <protection locked="0"/>
    </xf>
    <xf numFmtId="0" fontId="21" fillId="0" borderId="2" xfId="0" applyFont="1" applyBorder="1" applyAlignment="1" applyProtection="1">
      <alignment horizontal="center" vertical="center" shrinkToFit="1"/>
      <protection locked="0"/>
    </xf>
    <xf numFmtId="14" fontId="21" fillId="0" borderId="2" xfId="0" applyNumberFormat="1" applyFont="1" applyBorder="1" applyAlignment="1" applyProtection="1">
      <alignment horizontal="center" vertical="center" shrinkToFit="1"/>
      <protection locked="0"/>
    </xf>
    <xf numFmtId="0" fontId="21" fillId="0" borderId="1" xfId="0" applyFont="1" applyBorder="1" applyAlignment="1" applyProtection="1">
      <alignment horizontal="center" vertical="center" shrinkToFit="1"/>
      <protection locked="0"/>
    </xf>
    <xf numFmtId="0" fontId="21" fillId="0" borderId="13" xfId="0" applyFont="1" applyBorder="1" applyAlignment="1" applyProtection="1">
      <alignment horizontal="center" vertical="center" shrinkToFit="1"/>
      <protection locked="0"/>
    </xf>
    <xf numFmtId="0" fontId="21" fillId="0" borderId="14" xfId="0" applyFont="1" applyBorder="1" applyAlignment="1" applyProtection="1">
      <alignment horizontal="center" vertical="center" shrinkToFit="1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 shrinkToFit="1"/>
      <protection locked="0"/>
    </xf>
    <xf numFmtId="0" fontId="21" fillId="0" borderId="16" xfId="0" applyFont="1" applyBorder="1" applyAlignment="1" applyProtection="1">
      <alignment horizontal="center" vertical="center" shrinkToFit="1"/>
      <protection locked="0"/>
    </xf>
    <xf numFmtId="0" fontId="21" fillId="0" borderId="21" xfId="0" applyFont="1" applyBorder="1" applyAlignment="1" applyProtection="1">
      <alignment horizontal="center" vertical="center" shrinkToFit="1"/>
      <protection locked="0"/>
    </xf>
    <xf numFmtId="0" fontId="21" fillId="0" borderId="22" xfId="0" applyFont="1" applyBorder="1" applyAlignment="1" applyProtection="1">
      <alignment horizontal="center" vertical="center" shrinkToFit="1"/>
      <protection locked="0"/>
    </xf>
    <xf numFmtId="14" fontId="21" fillId="0" borderId="20" xfId="0" applyNumberFormat="1" applyFont="1" applyBorder="1" applyAlignment="1" applyProtection="1">
      <alignment horizontal="center" vertical="center" shrinkToFit="1"/>
      <protection locked="0"/>
    </xf>
    <xf numFmtId="0" fontId="21" fillId="0" borderId="23" xfId="0" applyFont="1" applyBorder="1" applyAlignment="1" applyProtection="1">
      <alignment horizontal="center" vertical="center" shrinkToFit="1"/>
      <protection locked="0"/>
    </xf>
    <xf numFmtId="0" fontId="10" fillId="4" borderId="6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5" xfId="0" applyFont="1" applyFill="1" applyBorder="1" applyAlignment="1">
      <alignment horizontal="center" vertical="center" shrinkToFit="1"/>
    </xf>
    <xf numFmtId="0" fontId="10" fillId="4" borderId="19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  <xf numFmtId="0" fontId="10" fillId="4" borderId="11" xfId="0" applyFont="1" applyFill="1" applyBorder="1" applyAlignment="1">
      <alignment horizontal="center" vertical="center" shrinkToFit="1"/>
    </xf>
    <xf numFmtId="0" fontId="10" fillId="4" borderId="12" xfId="0" applyFont="1" applyFill="1" applyBorder="1" applyAlignment="1">
      <alignment horizontal="center" vertical="center" shrinkToFit="1"/>
    </xf>
    <xf numFmtId="0" fontId="10" fillId="9" borderId="6" xfId="0" applyFont="1" applyFill="1" applyBorder="1" applyAlignment="1">
      <alignment horizontal="center" vertical="center" shrinkToFit="1"/>
    </xf>
    <xf numFmtId="0" fontId="10" fillId="9" borderId="18" xfId="0" applyFont="1" applyFill="1" applyBorder="1" applyAlignment="1">
      <alignment horizontal="center" vertical="center" shrinkToFit="1"/>
    </xf>
    <xf numFmtId="0" fontId="10" fillId="9" borderId="5" xfId="0" applyFont="1" applyFill="1" applyBorder="1" applyAlignment="1">
      <alignment horizontal="center" vertical="center" shrinkToFit="1"/>
    </xf>
    <xf numFmtId="0" fontId="10" fillId="9" borderId="19" xfId="0" applyFont="1" applyFill="1" applyBorder="1" applyAlignment="1">
      <alignment horizontal="center" vertical="center" shrinkToFit="1"/>
    </xf>
    <xf numFmtId="0" fontId="10" fillId="9" borderId="9" xfId="0" applyFont="1" applyFill="1" applyBorder="1" applyAlignment="1">
      <alignment horizontal="center" vertical="center" shrinkToFit="1"/>
    </xf>
    <xf numFmtId="0" fontId="10" fillId="9" borderId="11" xfId="0" applyFont="1" applyFill="1" applyBorder="1" applyAlignment="1">
      <alignment horizontal="center" vertical="center" shrinkToFit="1"/>
    </xf>
    <xf numFmtId="0" fontId="10" fillId="9" borderId="12" xfId="0" applyFont="1" applyFill="1" applyBorder="1" applyAlignment="1">
      <alignment horizontal="center" vertical="center" shrinkToFit="1"/>
    </xf>
    <xf numFmtId="0" fontId="21" fillId="0" borderId="24" xfId="0" applyFont="1" applyBorder="1" applyAlignment="1" applyProtection="1">
      <alignment horizontal="center" vertical="center" shrinkToFit="1"/>
      <protection locked="0"/>
    </xf>
    <xf numFmtId="176" fontId="24" fillId="0" borderId="0" xfId="1" applyNumberFormat="1" applyFont="1" applyFill="1" applyBorder="1" applyAlignment="1" applyProtection="1">
      <alignment horizontal="center" vertical="center"/>
    </xf>
    <xf numFmtId="176" fontId="6" fillId="0" borderId="25" xfId="1" applyNumberFormat="1" applyFont="1" applyFill="1" applyBorder="1" applyAlignment="1" applyProtection="1">
      <alignment vertical="center"/>
    </xf>
    <xf numFmtId="0" fontId="7" fillId="8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7" fillId="0" borderId="0" xfId="0" applyFont="1" applyAlignment="1">
      <alignment horizontal="center" vertical="top"/>
    </xf>
    <xf numFmtId="0" fontId="22" fillId="11" borderId="0" xfId="0" applyFont="1" applyFill="1" applyAlignment="1">
      <alignment horizontal="right" vertical="top"/>
    </xf>
    <xf numFmtId="0" fontId="18" fillId="11" borderId="8" xfId="0" applyFont="1" applyFill="1" applyBorder="1" applyAlignment="1">
      <alignment horizontal="right" vertical="top"/>
    </xf>
    <xf numFmtId="0" fontId="18" fillId="11" borderId="6" xfId="0" applyFont="1" applyFill="1" applyBorder="1" applyAlignment="1">
      <alignment horizontal="center" vertical="center" shrinkToFit="1"/>
    </xf>
    <xf numFmtId="0" fontId="18" fillId="11" borderId="2" xfId="0" applyFont="1" applyFill="1" applyBorder="1" applyAlignment="1">
      <alignment horizontal="center" vertical="center" shrinkToFit="1"/>
    </xf>
    <xf numFmtId="14" fontId="18" fillId="11" borderId="2" xfId="0" applyNumberFormat="1" applyFont="1" applyFill="1" applyBorder="1" applyAlignment="1">
      <alignment horizontal="center" vertical="center" shrinkToFit="1"/>
    </xf>
    <xf numFmtId="0" fontId="18" fillId="11" borderId="1" xfId="0" applyFont="1" applyFill="1" applyBorder="1" applyAlignment="1">
      <alignment horizontal="center" vertical="center" shrinkToFit="1"/>
    </xf>
    <xf numFmtId="0" fontId="18" fillId="11" borderId="13" xfId="0" applyFont="1" applyFill="1" applyBorder="1" applyAlignment="1">
      <alignment horizontal="center" vertical="center" shrinkToFit="1"/>
    </xf>
    <xf numFmtId="0" fontId="18" fillId="11" borderId="14" xfId="0" applyFont="1" applyFill="1" applyBorder="1" applyAlignment="1">
      <alignment horizontal="center" vertical="center" shrinkToFit="1"/>
    </xf>
    <xf numFmtId="0" fontId="18" fillId="11" borderId="2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right" vertical="top"/>
    </xf>
    <xf numFmtId="0" fontId="18" fillId="11" borderId="21" xfId="0" applyFont="1" applyFill="1" applyBorder="1" applyAlignment="1">
      <alignment horizontal="center" vertical="center" shrinkToFit="1"/>
    </xf>
    <xf numFmtId="14" fontId="18" fillId="11" borderId="22" xfId="0" applyNumberFormat="1" applyFont="1" applyFill="1" applyBorder="1" applyAlignment="1">
      <alignment horizontal="center" vertical="center" shrinkToFit="1"/>
    </xf>
    <xf numFmtId="0" fontId="28" fillId="0" borderId="0" xfId="0" applyFont="1">
      <alignment vertical="center"/>
    </xf>
    <xf numFmtId="176" fontId="10" fillId="0" borderId="0" xfId="1" applyNumberFormat="1" applyFont="1" applyFill="1" applyBorder="1" applyAlignment="1" applyProtection="1">
      <alignment horizontal="center" vertical="center"/>
    </xf>
    <xf numFmtId="176" fontId="10" fillId="3" borderId="32" xfId="1" applyNumberFormat="1" applyFont="1" applyFill="1" applyBorder="1" applyAlignment="1" applyProtection="1">
      <alignment horizontal="center" vertical="center"/>
    </xf>
    <xf numFmtId="176" fontId="12" fillId="0" borderId="33" xfId="0" applyNumberFormat="1" applyFont="1" applyBorder="1" applyAlignment="1">
      <alignment horizontal="center" vertical="center"/>
    </xf>
    <xf numFmtId="176" fontId="13" fillId="0" borderId="18" xfId="1" applyNumberFormat="1" applyFont="1" applyFill="1" applyBorder="1" applyAlignment="1" applyProtection="1">
      <alignment horizontal="center" vertical="center"/>
    </xf>
    <xf numFmtId="176" fontId="13" fillId="0" borderId="33" xfId="1" applyNumberFormat="1" applyFont="1" applyFill="1" applyBorder="1" applyAlignment="1" applyProtection="1">
      <alignment horizontal="center" vertical="center"/>
    </xf>
    <xf numFmtId="176" fontId="10" fillId="3" borderId="34" xfId="1" applyNumberFormat="1" applyFont="1" applyFill="1" applyBorder="1" applyAlignment="1" applyProtection="1">
      <alignment horizontal="center" vertical="center"/>
    </xf>
    <xf numFmtId="176" fontId="10" fillId="3" borderId="35" xfId="1" applyNumberFormat="1" applyFont="1" applyFill="1" applyBorder="1" applyAlignment="1" applyProtection="1">
      <alignment horizontal="center" vertical="center"/>
    </xf>
    <xf numFmtId="176" fontId="14" fillId="0" borderId="36" xfId="1" applyNumberFormat="1" applyFont="1" applyFill="1" applyBorder="1" applyAlignment="1" applyProtection="1">
      <alignment horizontal="center" vertical="center"/>
    </xf>
    <xf numFmtId="176" fontId="14" fillId="0" borderId="37" xfId="1" applyNumberFormat="1" applyFont="1" applyFill="1" applyBorder="1" applyAlignment="1" applyProtection="1">
      <alignment horizontal="center" vertical="center"/>
    </xf>
    <xf numFmtId="176" fontId="15" fillId="0" borderId="36" xfId="0" applyNumberFormat="1" applyFont="1" applyBorder="1" applyAlignment="1">
      <alignment horizontal="center" vertical="center"/>
    </xf>
    <xf numFmtId="176" fontId="10" fillId="0" borderId="0" xfId="1" applyNumberFormat="1" applyFont="1" applyFill="1" applyBorder="1" applyAlignment="1" applyProtection="1">
      <alignment vertical="center"/>
    </xf>
    <xf numFmtId="176" fontId="10" fillId="0" borderId="7" xfId="1" applyNumberFormat="1" applyFont="1" applyFill="1" applyBorder="1" applyAlignment="1" applyProtection="1">
      <alignment vertical="center"/>
    </xf>
    <xf numFmtId="176" fontId="29" fillId="0" borderId="0" xfId="1" applyNumberFormat="1" applyFont="1" applyFill="1" applyBorder="1" applyAlignment="1" applyProtection="1">
      <alignment vertical="center"/>
    </xf>
    <xf numFmtId="176" fontId="30" fillId="0" borderId="17" xfId="1" applyNumberFormat="1" applyFont="1" applyFill="1" applyBorder="1" applyAlignment="1" applyProtection="1">
      <alignment horizontal="center" vertical="center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20" fillId="10" borderId="3" xfId="0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14" fontId="33" fillId="0" borderId="0" xfId="0" applyNumberFormat="1" applyFont="1" applyAlignment="1">
      <alignment horizontal="center" vertical="center"/>
    </xf>
    <xf numFmtId="0" fontId="33" fillId="0" borderId="0" xfId="0" applyFont="1">
      <alignment vertical="center"/>
    </xf>
    <xf numFmtId="14" fontId="33" fillId="0" borderId="0" xfId="0" applyNumberFormat="1" applyFont="1">
      <alignment vertical="center"/>
    </xf>
    <xf numFmtId="176" fontId="35" fillId="0" borderId="0" xfId="1" applyNumberFormat="1" applyFont="1" applyFill="1" applyBorder="1" applyAlignment="1" applyProtection="1">
      <alignment vertical="center"/>
    </xf>
    <xf numFmtId="0" fontId="35" fillId="0" borderId="0" xfId="1" applyNumberFormat="1" applyFont="1" applyFill="1" applyBorder="1" applyAlignment="1" applyProtection="1">
      <alignment horizontal="center" vertical="center"/>
    </xf>
    <xf numFmtId="14" fontId="35" fillId="0" borderId="0" xfId="1" applyNumberFormat="1" applyFont="1" applyFill="1" applyBorder="1" applyAlignment="1" applyProtection="1">
      <alignment horizontal="center" vertical="center"/>
    </xf>
    <xf numFmtId="176" fontId="34" fillId="0" borderId="0" xfId="1" applyNumberFormat="1" applyFont="1" applyFill="1" applyBorder="1" applyAlignment="1" applyProtection="1">
      <alignment vertical="center"/>
    </xf>
    <xf numFmtId="176" fontId="33" fillId="0" borderId="0" xfId="1" applyNumberFormat="1" applyFont="1" applyFill="1" applyBorder="1" applyAlignment="1" applyProtection="1">
      <alignment horizontal="center" vertical="center"/>
    </xf>
    <xf numFmtId="14" fontId="34" fillId="0" borderId="0" xfId="1" applyNumberFormat="1" applyFont="1" applyFill="1" applyBorder="1" applyAlignment="1" applyProtection="1">
      <alignment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10" fillId="10" borderId="8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 wrapText="1"/>
    </xf>
    <xf numFmtId="0" fontId="18" fillId="10" borderId="9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20" fillId="6" borderId="3" xfId="0" applyFont="1" applyFill="1" applyBorder="1" applyAlignment="1">
      <alignment horizontal="center" vertical="center"/>
    </xf>
    <xf numFmtId="0" fontId="20" fillId="6" borderId="8" xfId="0" applyFont="1" applyFill="1" applyBorder="1" applyAlignment="1">
      <alignment horizontal="center" vertical="center"/>
    </xf>
    <xf numFmtId="0" fontId="20" fillId="9" borderId="3" xfId="0" applyFont="1" applyFill="1" applyBorder="1" applyAlignment="1">
      <alignment horizontal="center" vertical="center"/>
    </xf>
    <xf numFmtId="0" fontId="20" fillId="9" borderId="8" xfId="0" applyFont="1" applyFill="1" applyBorder="1" applyAlignment="1">
      <alignment horizontal="center" vertical="center"/>
    </xf>
    <xf numFmtId="0" fontId="31" fillId="0" borderId="3" xfId="0" applyFont="1" applyBorder="1" applyAlignment="1" applyProtection="1">
      <alignment horizontal="center" vertical="center"/>
      <protection locked="0"/>
    </xf>
    <xf numFmtId="0" fontId="20" fillId="8" borderId="3" xfId="0" applyFont="1" applyFill="1" applyBorder="1" applyAlignment="1">
      <alignment horizontal="center" vertical="center"/>
    </xf>
    <xf numFmtId="0" fontId="20" fillId="8" borderId="8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176" fontId="6" fillId="3" borderId="26" xfId="1" applyNumberFormat="1" applyFont="1" applyFill="1" applyBorder="1" applyAlignment="1" applyProtection="1">
      <alignment horizontal="center" vertical="center"/>
    </xf>
    <xf numFmtId="176" fontId="6" fillId="3" borderId="28" xfId="1" applyNumberFormat="1" applyFont="1" applyFill="1" applyBorder="1" applyAlignment="1" applyProtection="1">
      <alignment horizontal="center" vertical="center"/>
    </xf>
    <xf numFmtId="176" fontId="6" fillId="3" borderId="30" xfId="1" applyNumberFormat="1" applyFont="1" applyFill="1" applyBorder="1" applyAlignment="1" applyProtection="1">
      <alignment horizontal="center" vertical="center"/>
    </xf>
    <xf numFmtId="176" fontId="25" fillId="0" borderId="27" xfId="1" applyNumberFormat="1" applyFont="1" applyFill="1" applyBorder="1" applyAlignment="1" applyProtection="1">
      <alignment horizontal="center" vertical="center"/>
    </xf>
    <xf numFmtId="176" fontId="25" fillId="0" borderId="29" xfId="1" applyNumberFormat="1" applyFont="1" applyFill="1" applyBorder="1" applyAlignment="1" applyProtection="1">
      <alignment horizontal="center" vertical="center"/>
    </xf>
    <xf numFmtId="176" fontId="25" fillId="0" borderId="31" xfId="1" applyNumberFormat="1" applyFont="1" applyFill="1" applyBorder="1" applyAlignment="1" applyProtection="1">
      <alignment horizontal="center" vertical="center"/>
    </xf>
    <xf numFmtId="177" fontId="11" fillId="0" borderId="3" xfId="1" applyNumberFormat="1" applyFont="1" applyFill="1" applyBorder="1" applyAlignment="1" applyProtection="1">
      <alignment horizontal="center" vertical="center"/>
    </xf>
    <xf numFmtId="176" fontId="7" fillId="0" borderId="0" xfId="1" applyNumberFormat="1" applyFont="1" applyFill="1" applyBorder="1" applyAlignment="1" applyProtection="1">
      <alignment horizontal="center" vertical="center"/>
    </xf>
    <xf numFmtId="176" fontId="6" fillId="3" borderId="3" xfId="1" applyNumberFormat="1" applyFont="1" applyFill="1" applyBorder="1" applyAlignment="1" applyProtection="1">
      <alignment horizontal="center" vertical="center"/>
    </xf>
    <xf numFmtId="176" fontId="11" fillId="0" borderId="3" xfId="1" applyNumberFormat="1" applyFont="1" applyFill="1" applyBorder="1" applyAlignment="1" applyProtection="1">
      <alignment horizontal="center" vertical="center"/>
    </xf>
    <xf numFmtId="176" fontId="11" fillId="0" borderId="1" xfId="1" applyNumberFormat="1" applyFont="1" applyFill="1" applyBorder="1" applyAlignment="1" applyProtection="1">
      <alignment horizontal="center" vertical="center"/>
    </xf>
    <xf numFmtId="176" fontId="11" fillId="0" borderId="2" xfId="1" applyNumberFormat="1" applyFont="1" applyFill="1" applyBorder="1" applyAlignment="1" applyProtection="1">
      <alignment horizontal="center" vertical="center"/>
    </xf>
    <xf numFmtId="176" fontId="13" fillId="0" borderId="8" xfId="1" applyNumberFormat="1" applyFont="1" applyFill="1" applyBorder="1" applyAlignment="1" applyProtection="1">
      <alignment horizontal="center" vertical="center"/>
    </xf>
    <xf numFmtId="176" fontId="13" fillId="0" borderId="1" xfId="1" applyNumberFormat="1" applyFont="1" applyFill="1" applyBorder="1" applyAlignment="1" applyProtection="1">
      <alignment horizontal="center" vertical="center"/>
    </xf>
    <xf numFmtId="176" fontId="13" fillId="0" borderId="2" xfId="1" applyNumberFormat="1" applyFont="1" applyFill="1" applyBorder="1" applyAlignment="1" applyProtection="1">
      <alignment horizontal="center" vertical="center"/>
    </xf>
    <xf numFmtId="176" fontId="13" fillId="0" borderId="3" xfId="1" applyNumberFormat="1" applyFont="1" applyFill="1" applyBorder="1" applyAlignment="1" applyProtection="1">
      <alignment horizontal="center" vertical="center"/>
    </xf>
    <xf numFmtId="176" fontId="6" fillId="3" borderId="1" xfId="1" applyNumberFormat="1" applyFont="1" applyFill="1" applyBorder="1" applyAlignment="1" applyProtection="1">
      <alignment horizontal="center" vertical="center"/>
    </xf>
    <xf numFmtId="176" fontId="6" fillId="3" borderId="2" xfId="1" applyNumberFormat="1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 xr:uid="{45B07303-5A53-4A3F-89F9-82F5E925C0B6}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</font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8CA6A6"/>
      <color rgb="FF91A6A6"/>
      <color rgb="FF96A6A6"/>
      <color rgb="FF9BA6A6"/>
      <color rgb="FF9D9D9D"/>
      <color rgb="FFB2B2B2"/>
      <color rgb="FF969696"/>
      <color rgb="FF777777"/>
      <color rgb="FFC0C0C0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85724</xdr:colOff>
      <xdr:row>0</xdr:row>
      <xdr:rowOff>85725</xdr:rowOff>
    </xdr:from>
    <xdr:ext cx="4886325" cy="363855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BA11F00-B2A4-435A-930D-C0E8BE43FB64}"/>
            </a:ext>
          </a:extLst>
        </xdr:cNvPr>
        <xdr:cNvSpPr txBox="1"/>
      </xdr:nvSpPr>
      <xdr:spPr>
        <a:xfrm>
          <a:off x="9563099" y="85725"/>
          <a:ext cx="4886325" cy="363855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■各都道府県のエントリーは、</a:t>
          </a:r>
          <a:r>
            <a:rPr kumimoji="1" lang="ja-JP" altLang="en-US" sz="1050" b="1" u="sng">
              <a:latin typeface="Meiryo UI" panose="020B0604030504040204" pitchFamily="50" charset="-128"/>
              <a:ea typeface="Meiryo UI" panose="020B0604030504040204" pitchFamily="50" charset="-128"/>
            </a:rPr>
            <a:t>前年度の国民スポーツ大会で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各種別の総合順位が</a:t>
          </a:r>
          <a:endParaRPr kumimoji="1" lang="en-US" altLang="ja-JP" sz="1050" b="1" u="sng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 u="none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位から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16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位までの都道府県は各種別最大</a:t>
          </a:r>
          <a:r>
            <a:rPr kumimoji="1" lang="en-US" altLang="ja-JP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8</a:t>
          </a:r>
          <a:r>
            <a:rPr kumimoji="1" lang="ja-JP" altLang="en-US" sz="105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名</a:t>
          </a:r>
          <a:r>
            <a:rPr kumimoji="1" lang="ja-JP" altLang="en-US" sz="1050" b="1" u="none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まで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、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kumimoji="1" lang="en-US" altLang="ja-JP" sz="1050" b="1" u="sng">
              <a:latin typeface="Meiryo UI" panose="020B0604030504040204" pitchFamily="50" charset="-128"/>
              <a:ea typeface="Meiryo UI" panose="020B0604030504040204" pitchFamily="50" charset="-128"/>
            </a:rPr>
            <a:t>17</a:t>
          </a:r>
          <a:r>
            <a:rPr kumimoji="1" lang="ja-JP" altLang="en-US" sz="1050" b="1" u="sng">
              <a:latin typeface="Meiryo UI" panose="020B0604030504040204" pitchFamily="50" charset="-128"/>
              <a:ea typeface="Meiryo UI" panose="020B0604030504040204" pitchFamily="50" charset="-128"/>
            </a:rPr>
            <a:t>位以下の都道府県は各種別最大</a:t>
          </a:r>
          <a:r>
            <a:rPr kumimoji="1" lang="en-US" altLang="ja-JP" sz="1050" b="1" u="sng">
              <a:latin typeface="Meiryo UI" panose="020B0604030504040204" pitchFamily="50" charset="-128"/>
              <a:ea typeface="Meiryo UI" panose="020B0604030504040204" pitchFamily="50" charset="-128"/>
            </a:rPr>
            <a:t>5</a:t>
          </a:r>
          <a:r>
            <a:rPr kumimoji="1" lang="ja-JP" altLang="en-US" sz="1050" b="1" u="sng">
              <a:latin typeface="Meiryo UI" panose="020B0604030504040204" pitchFamily="50" charset="-128"/>
              <a:ea typeface="Meiryo UI" panose="020B0604030504040204" pitchFamily="50" charset="-128"/>
            </a:rPr>
            <a:t>名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まで。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　但し、開催県が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17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位以下の場合は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16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位に繰り上げる。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■エントリーは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種目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名以内、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種目（リレーは除く）以内。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　最大枠の中で各種目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名の補欠をエントリー可。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■リレーのエントリーは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チーム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6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名以内とし、競技は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4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名で行う。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・「種別」、「種目」、「エントリー順」、「バッジテスト級」はプルダウンより選択してください。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・種目ごとエントリー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名の場合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…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エントリー順は「単独」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・種目ごとエントリー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名の場合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…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エントリー順は「１」または「２」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・リレーに出場する選手（最大</a:t>
          </a:r>
          <a:r>
            <a:rPr kumimoji="1" lang="en-US" altLang="ja-JP" sz="1050" b="1">
              <a:latin typeface="Meiryo UI" panose="020B0604030504040204" pitchFamily="50" charset="-128"/>
              <a:ea typeface="Meiryo UI" panose="020B0604030504040204" pitchFamily="50" charset="-128"/>
            </a:rPr>
            <a:t>6</a:t>
          </a:r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名）は「リレー出場」の欄に「〇」を入れてください。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1">
              <a:latin typeface="Meiryo UI" panose="020B0604030504040204" pitchFamily="50" charset="-128"/>
              <a:ea typeface="Meiryo UI" panose="020B0604030504040204" pitchFamily="50" charset="-128"/>
            </a:rPr>
            <a:t>・リレーのみに出場の場合は、種目①「リレーのみ」とし、エントリー順の入力は不要です。</a:t>
          </a:r>
          <a:endParaRPr kumimoji="1" lang="en-US" altLang="ja-JP" sz="105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endParaRPr kumimoji="1" lang="en-US" altLang="ja-JP" sz="105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en-US" altLang="ja-JP" sz="105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05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こちらの入力データが個票に自動反映されますので、入力間違いや入力漏れの無いようご注意ください。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29429-9A21-4679-B647-2BAA045E30F6}">
  <sheetPr codeName="Sheet1">
    <tabColor rgb="FFFF0000"/>
  </sheetPr>
  <dimension ref="A1:M53"/>
  <sheetViews>
    <sheetView showGridLines="0" tabSelected="1" view="pageBreakPreview" zoomScaleNormal="100" zoomScaleSheetLayoutView="100" workbookViewId="0">
      <selection activeCell="D4" sqref="D4:E4"/>
    </sheetView>
  </sheetViews>
  <sheetFormatPr defaultRowHeight="18.75" customHeight="1"/>
  <cols>
    <col min="1" max="1" width="2.5" style="74" customWidth="1"/>
    <col min="2" max="2" width="7.625" style="24" customWidth="1"/>
    <col min="3" max="6" width="10.625" style="24" customWidth="1"/>
    <col min="7" max="7" width="12.625" style="24" customWidth="1"/>
    <col min="8" max="9" width="10.625" style="24" customWidth="1"/>
    <col min="10" max="10" width="8.625" style="24" customWidth="1"/>
    <col min="11" max="11" width="10.625" style="24" customWidth="1"/>
    <col min="12" max="12" width="8.625" style="24" customWidth="1"/>
    <col min="13" max="13" width="8.125" style="24" customWidth="1"/>
    <col min="14" max="14" width="1.875" style="24" customWidth="1"/>
    <col min="15" max="16384" width="9" style="24"/>
  </cols>
  <sheetData>
    <row r="1" spans="1:13" s="22" customFormat="1" ht="24" customHeight="1">
      <c r="A1" s="74"/>
      <c r="B1" s="116" t="s">
        <v>126</v>
      </c>
      <c r="M1" s="23"/>
    </row>
    <row r="2" spans="1:13" s="22" customFormat="1" ht="24" customHeight="1">
      <c r="A2" s="74"/>
      <c r="B2" s="117" t="s">
        <v>125</v>
      </c>
    </row>
    <row r="3" spans="1:13" ht="16.5" customHeight="1"/>
    <row r="4" spans="1:13" ht="28.5" customHeight="1">
      <c r="B4" s="122" t="s">
        <v>0</v>
      </c>
      <c r="C4" s="123"/>
      <c r="D4" s="128"/>
      <c r="E4" s="128"/>
      <c r="M4" s="25"/>
    </row>
    <row r="6" spans="1:13" ht="27" customHeight="1" thickBot="1">
      <c r="B6" s="118" t="s">
        <v>119</v>
      </c>
      <c r="C6" s="70" t="s">
        <v>1</v>
      </c>
      <c r="D6" s="129" t="s">
        <v>61</v>
      </c>
      <c r="E6" s="129"/>
      <c r="F6" s="129"/>
      <c r="G6" s="129"/>
      <c r="H6" s="129"/>
      <c r="I6" s="130"/>
      <c r="J6" s="130"/>
      <c r="K6" s="130"/>
      <c r="L6" s="130"/>
      <c r="M6" s="129"/>
    </row>
    <row r="7" spans="1:13" ht="18.75" customHeight="1">
      <c r="A7" s="88" t="s">
        <v>123</v>
      </c>
      <c r="B7" s="119"/>
      <c r="C7" s="26" t="s">
        <v>13</v>
      </c>
      <c r="D7" s="27" t="s">
        <v>14</v>
      </c>
      <c r="E7" s="28" t="s">
        <v>83</v>
      </c>
      <c r="F7" s="29" t="s">
        <v>84</v>
      </c>
      <c r="G7" s="30" t="s">
        <v>86</v>
      </c>
      <c r="H7" s="28" t="s">
        <v>12</v>
      </c>
      <c r="I7" s="31" t="s">
        <v>113</v>
      </c>
      <c r="J7" s="32" t="s">
        <v>11</v>
      </c>
      <c r="K7" s="31" t="s">
        <v>114</v>
      </c>
      <c r="L7" s="32" t="s">
        <v>11</v>
      </c>
      <c r="M7" s="27" t="s">
        <v>87</v>
      </c>
    </row>
    <row r="8" spans="1:13" ht="18.75" customHeight="1">
      <c r="A8" s="76"/>
      <c r="B8" s="77"/>
      <c r="C8" s="78" t="s">
        <v>79</v>
      </c>
      <c r="D8" s="79" t="s">
        <v>80</v>
      </c>
      <c r="E8" s="78" t="s">
        <v>81</v>
      </c>
      <c r="F8" s="79" t="s">
        <v>82</v>
      </c>
      <c r="G8" s="80">
        <v>36526</v>
      </c>
      <c r="H8" s="81" t="s">
        <v>70</v>
      </c>
      <c r="I8" s="82" t="s">
        <v>72</v>
      </c>
      <c r="J8" s="83" t="s">
        <v>65</v>
      </c>
      <c r="K8" s="82" t="s">
        <v>74</v>
      </c>
      <c r="L8" s="83" t="s">
        <v>66</v>
      </c>
      <c r="M8" s="84" t="s">
        <v>108</v>
      </c>
    </row>
    <row r="9" spans="1:13" ht="24" customHeight="1">
      <c r="A9" s="75">
        <v>1</v>
      </c>
      <c r="B9" s="103"/>
      <c r="C9" s="67"/>
      <c r="D9" s="41"/>
      <c r="E9" s="40"/>
      <c r="F9" s="41"/>
      <c r="G9" s="42"/>
      <c r="H9" s="43"/>
      <c r="I9" s="44"/>
      <c r="J9" s="45"/>
      <c r="K9" s="44"/>
      <c r="L9" s="45"/>
      <c r="M9" s="46"/>
    </row>
    <row r="10" spans="1:13" ht="24" customHeight="1">
      <c r="A10" s="75">
        <v>2</v>
      </c>
      <c r="B10" s="103"/>
      <c r="C10" s="67"/>
      <c r="D10" s="41"/>
      <c r="E10" s="40"/>
      <c r="F10" s="41"/>
      <c r="G10" s="42"/>
      <c r="H10" s="43"/>
      <c r="I10" s="44"/>
      <c r="J10" s="45"/>
      <c r="K10" s="44"/>
      <c r="L10" s="45"/>
      <c r="M10" s="46"/>
    </row>
    <row r="11" spans="1:13" ht="24" customHeight="1">
      <c r="A11" s="75">
        <v>3</v>
      </c>
      <c r="B11" s="103"/>
      <c r="C11" s="67"/>
      <c r="D11" s="41"/>
      <c r="E11" s="40"/>
      <c r="F11" s="41"/>
      <c r="G11" s="42"/>
      <c r="H11" s="43"/>
      <c r="I11" s="44"/>
      <c r="J11" s="45"/>
      <c r="K11" s="44"/>
      <c r="L11" s="45"/>
      <c r="M11" s="46"/>
    </row>
    <row r="12" spans="1:13" ht="24" customHeight="1">
      <c r="A12" s="75">
        <v>4</v>
      </c>
      <c r="B12" s="103"/>
      <c r="C12" s="67"/>
      <c r="D12" s="41"/>
      <c r="E12" s="40"/>
      <c r="F12" s="41"/>
      <c r="G12" s="42"/>
      <c r="H12" s="43"/>
      <c r="I12" s="44"/>
      <c r="J12" s="45"/>
      <c r="K12" s="44"/>
      <c r="L12" s="45"/>
      <c r="M12" s="46"/>
    </row>
    <row r="13" spans="1:13" ht="24" customHeight="1">
      <c r="A13" s="75">
        <v>5</v>
      </c>
      <c r="B13" s="103"/>
      <c r="C13" s="67"/>
      <c r="D13" s="41"/>
      <c r="E13" s="40"/>
      <c r="F13" s="41"/>
      <c r="G13" s="42"/>
      <c r="H13" s="43"/>
      <c r="I13" s="44"/>
      <c r="J13" s="45"/>
      <c r="K13" s="44"/>
      <c r="L13" s="45"/>
      <c r="M13" s="46"/>
    </row>
    <row r="14" spans="1:13" ht="24" customHeight="1">
      <c r="A14" s="75">
        <v>6</v>
      </c>
      <c r="B14" s="103"/>
      <c r="C14" s="67"/>
      <c r="D14" s="41"/>
      <c r="E14" s="40"/>
      <c r="F14" s="41"/>
      <c r="G14" s="42"/>
      <c r="H14" s="43"/>
      <c r="I14" s="44"/>
      <c r="J14" s="45"/>
      <c r="K14" s="44"/>
      <c r="L14" s="45"/>
      <c r="M14" s="46"/>
    </row>
    <row r="15" spans="1:13" ht="24" customHeight="1">
      <c r="A15" s="75">
        <v>7</v>
      </c>
      <c r="B15" s="103"/>
      <c r="C15" s="67"/>
      <c r="D15" s="41"/>
      <c r="E15" s="40"/>
      <c r="F15" s="41"/>
      <c r="G15" s="42"/>
      <c r="H15" s="43"/>
      <c r="I15" s="44"/>
      <c r="J15" s="45"/>
      <c r="K15" s="44"/>
      <c r="L15" s="45"/>
      <c r="M15" s="46"/>
    </row>
    <row r="16" spans="1:13" ht="24" customHeight="1" thickBot="1">
      <c r="A16" s="75">
        <v>8</v>
      </c>
      <c r="B16" s="103"/>
      <c r="C16" s="67"/>
      <c r="D16" s="41"/>
      <c r="E16" s="40"/>
      <c r="F16" s="41"/>
      <c r="G16" s="42"/>
      <c r="H16" s="43"/>
      <c r="I16" s="47"/>
      <c r="J16" s="48"/>
      <c r="K16" s="47"/>
      <c r="L16" s="48"/>
      <c r="M16" s="46"/>
    </row>
    <row r="17" spans="1:13" ht="12" customHeight="1"/>
    <row r="18" spans="1:13" ht="27" customHeight="1" thickBot="1">
      <c r="B18" s="120" t="s">
        <v>120</v>
      </c>
      <c r="C18" s="71" t="s">
        <v>1</v>
      </c>
      <c r="D18" s="131" t="s">
        <v>88</v>
      </c>
      <c r="E18" s="131"/>
      <c r="F18" s="131"/>
      <c r="G18" s="131"/>
      <c r="H18" s="131"/>
      <c r="I18" s="132"/>
      <c r="J18" s="132"/>
      <c r="K18" s="132"/>
      <c r="L18" s="132"/>
      <c r="M18" s="131"/>
    </row>
    <row r="19" spans="1:13" ht="18.75" customHeight="1">
      <c r="A19" s="88" t="s">
        <v>123</v>
      </c>
      <c r="B19" s="121"/>
      <c r="C19" s="53" t="s">
        <v>13</v>
      </c>
      <c r="D19" s="54" t="s">
        <v>14</v>
      </c>
      <c r="E19" s="55" t="s">
        <v>83</v>
      </c>
      <c r="F19" s="56" t="s">
        <v>84</v>
      </c>
      <c r="G19" s="57" t="s">
        <v>86</v>
      </c>
      <c r="H19" s="55" t="s">
        <v>12</v>
      </c>
      <c r="I19" s="58" t="s">
        <v>113</v>
      </c>
      <c r="J19" s="59" t="s">
        <v>11</v>
      </c>
      <c r="K19" s="58" t="s">
        <v>114</v>
      </c>
      <c r="L19" s="59" t="s">
        <v>11</v>
      </c>
      <c r="M19" s="54" t="s">
        <v>87</v>
      </c>
    </row>
    <row r="20" spans="1:13" ht="18.75" customHeight="1">
      <c r="A20" s="76"/>
      <c r="B20" s="85"/>
      <c r="C20" s="78" t="s">
        <v>79</v>
      </c>
      <c r="D20" s="79" t="s">
        <v>80</v>
      </c>
      <c r="E20" s="78" t="s">
        <v>81</v>
      </c>
      <c r="F20" s="86" t="s">
        <v>82</v>
      </c>
      <c r="G20" s="80">
        <v>36526</v>
      </c>
      <c r="H20" s="81" t="s">
        <v>70</v>
      </c>
      <c r="I20" s="82" t="s">
        <v>72</v>
      </c>
      <c r="J20" s="83" t="s">
        <v>65</v>
      </c>
      <c r="K20" s="82" t="s">
        <v>74</v>
      </c>
      <c r="L20" s="87" t="s">
        <v>66</v>
      </c>
      <c r="M20" s="84" t="s">
        <v>108</v>
      </c>
    </row>
    <row r="21" spans="1:13" ht="24" customHeight="1">
      <c r="A21" s="75">
        <v>1</v>
      </c>
      <c r="B21" s="104"/>
      <c r="C21" s="40"/>
      <c r="D21" s="41"/>
      <c r="E21" s="40"/>
      <c r="F21" s="49"/>
      <c r="G21" s="42"/>
      <c r="H21" s="43"/>
      <c r="I21" s="44"/>
      <c r="J21" s="45"/>
      <c r="K21" s="44"/>
      <c r="L21" s="50"/>
      <c r="M21" s="46"/>
    </row>
    <row r="22" spans="1:13" ht="24" customHeight="1">
      <c r="A22" s="75">
        <v>2</v>
      </c>
      <c r="B22" s="104"/>
      <c r="C22" s="40"/>
      <c r="D22" s="41"/>
      <c r="E22" s="40"/>
      <c r="F22" s="49"/>
      <c r="G22" s="42"/>
      <c r="H22" s="43"/>
      <c r="I22" s="44"/>
      <c r="J22" s="45"/>
      <c r="K22" s="44"/>
      <c r="L22" s="50"/>
      <c r="M22" s="46"/>
    </row>
    <row r="23" spans="1:13" ht="24" customHeight="1">
      <c r="A23" s="75">
        <v>3</v>
      </c>
      <c r="B23" s="104"/>
      <c r="C23" s="40"/>
      <c r="D23" s="41"/>
      <c r="E23" s="40"/>
      <c r="F23" s="49"/>
      <c r="G23" s="42"/>
      <c r="H23" s="43"/>
      <c r="I23" s="44"/>
      <c r="J23" s="45"/>
      <c r="K23" s="44"/>
      <c r="L23" s="50"/>
      <c r="M23" s="46"/>
    </row>
    <row r="24" spans="1:13" ht="24" customHeight="1">
      <c r="A24" s="75">
        <v>4</v>
      </c>
      <c r="B24" s="104"/>
      <c r="C24" s="40"/>
      <c r="D24" s="41"/>
      <c r="E24" s="40"/>
      <c r="F24" s="49"/>
      <c r="G24" s="42"/>
      <c r="H24" s="43"/>
      <c r="I24" s="44"/>
      <c r="J24" s="45"/>
      <c r="K24" s="44"/>
      <c r="L24" s="50"/>
      <c r="M24" s="46"/>
    </row>
    <row r="25" spans="1:13" ht="24" customHeight="1">
      <c r="A25" s="75">
        <v>5</v>
      </c>
      <c r="B25" s="104"/>
      <c r="C25" s="40"/>
      <c r="D25" s="41"/>
      <c r="E25" s="40"/>
      <c r="F25" s="49"/>
      <c r="G25" s="42"/>
      <c r="H25" s="43"/>
      <c r="I25" s="44"/>
      <c r="J25" s="50"/>
      <c r="K25" s="44"/>
      <c r="L25" s="50"/>
      <c r="M25" s="46"/>
    </row>
    <row r="26" spans="1:13" ht="24" customHeight="1">
      <c r="A26" s="75">
        <v>6</v>
      </c>
      <c r="B26" s="104"/>
      <c r="C26" s="40"/>
      <c r="D26" s="41"/>
      <c r="E26" s="40"/>
      <c r="F26" s="49"/>
      <c r="G26" s="42"/>
      <c r="H26" s="51"/>
      <c r="I26" s="44"/>
      <c r="J26" s="50"/>
      <c r="K26" s="44"/>
      <c r="L26" s="50"/>
      <c r="M26" s="46"/>
    </row>
    <row r="27" spans="1:13" ht="24" customHeight="1">
      <c r="A27" s="75">
        <v>7</v>
      </c>
      <c r="B27" s="104"/>
      <c r="C27" s="40"/>
      <c r="D27" s="41"/>
      <c r="E27" s="40"/>
      <c r="F27" s="49"/>
      <c r="G27" s="42"/>
      <c r="H27" s="51"/>
      <c r="I27" s="44"/>
      <c r="J27" s="50"/>
      <c r="K27" s="44"/>
      <c r="L27" s="50"/>
      <c r="M27" s="46"/>
    </row>
    <row r="28" spans="1:13" ht="24" customHeight="1" thickBot="1">
      <c r="A28" s="75">
        <v>8</v>
      </c>
      <c r="B28" s="104"/>
      <c r="C28" s="40"/>
      <c r="D28" s="41"/>
      <c r="E28" s="40"/>
      <c r="F28" s="49"/>
      <c r="G28" s="42"/>
      <c r="H28" s="51"/>
      <c r="I28" s="47"/>
      <c r="J28" s="52"/>
      <c r="K28" s="47"/>
      <c r="L28" s="52"/>
      <c r="M28" s="46"/>
    </row>
    <row r="29" spans="1:13" ht="12" customHeight="1"/>
    <row r="30" spans="1:13" ht="27" customHeight="1" thickBot="1">
      <c r="B30" s="120" t="s">
        <v>120</v>
      </c>
      <c r="C30" s="72" t="s">
        <v>1</v>
      </c>
      <c r="D30" s="124" t="s">
        <v>63</v>
      </c>
      <c r="E30" s="124"/>
      <c r="F30" s="124"/>
      <c r="G30" s="124"/>
      <c r="H30" s="124"/>
      <c r="I30" s="125"/>
      <c r="J30" s="125"/>
      <c r="K30" s="125"/>
      <c r="L30" s="125"/>
      <c r="M30" s="124"/>
    </row>
    <row r="31" spans="1:13" ht="18.75" customHeight="1">
      <c r="A31" s="88" t="s">
        <v>123</v>
      </c>
      <c r="B31" s="121"/>
      <c r="C31" s="33" t="s">
        <v>13</v>
      </c>
      <c r="D31" s="34" t="s">
        <v>14</v>
      </c>
      <c r="E31" s="35" t="s">
        <v>83</v>
      </c>
      <c r="F31" s="36" t="s">
        <v>84</v>
      </c>
      <c r="G31" s="37" t="s">
        <v>86</v>
      </c>
      <c r="H31" s="35" t="s">
        <v>12</v>
      </c>
      <c r="I31" s="38" t="s">
        <v>113</v>
      </c>
      <c r="J31" s="39" t="s">
        <v>11</v>
      </c>
      <c r="K31" s="38" t="s">
        <v>114</v>
      </c>
      <c r="L31" s="39" t="s">
        <v>11</v>
      </c>
      <c r="M31" s="34" t="s">
        <v>87</v>
      </c>
    </row>
    <row r="32" spans="1:13" ht="18.75" customHeight="1">
      <c r="A32" s="76"/>
      <c r="B32" s="85"/>
      <c r="C32" s="78" t="s">
        <v>79</v>
      </c>
      <c r="D32" s="79" t="s">
        <v>80</v>
      </c>
      <c r="E32" s="78" t="s">
        <v>81</v>
      </c>
      <c r="F32" s="79" t="s">
        <v>82</v>
      </c>
      <c r="G32" s="80">
        <v>36526</v>
      </c>
      <c r="H32" s="81" t="s">
        <v>70</v>
      </c>
      <c r="I32" s="82" t="s">
        <v>72</v>
      </c>
      <c r="J32" s="83" t="s">
        <v>65</v>
      </c>
      <c r="K32" s="82" t="s">
        <v>74</v>
      </c>
      <c r="L32" s="83" t="s">
        <v>66</v>
      </c>
      <c r="M32" s="84" t="s">
        <v>108</v>
      </c>
    </row>
    <row r="33" spans="1:13" ht="24" customHeight="1">
      <c r="A33" s="75">
        <v>1</v>
      </c>
      <c r="B33" s="104"/>
      <c r="C33" s="40"/>
      <c r="D33" s="41"/>
      <c r="E33" s="40"/>
      <c r="F33" s="41"/>
      <c r="G33" s="42"/>
      <c r="H33" s="43"/>
      <c r="I33" s="44"/>
      <c r="J33" s="45"/>
      <c r="K33" s="44"/>
      <c r="L33" s="45"/>
      <c r="M33" s="46"/>
    </row>
    <row r="34" spans="1:13" ht="24" customHeight="1">
      <c r="A34" s="75">
        <v>2</v>
      </c>
      <c r="B34" s="104"/>
      <c r="C34" s="40"/>
      <c r="D34" s="41"/>
      <c r="E34" s="40"/>
      <c r="F34" s="41"/>
      <c r="G34" s="42"/>
      <c r="H34" s="43"/>
      <c r="I34" s="44"/>
      <c r="J34" s="45"/>
      <c r="K34" s="44"/>
      <c r="L34" s="45"/>
      <c r="M34" s="46"/>
    </row>
    <row r="35" spans="1:13" ht="24" customHeight="1">
      <c r="A35" s="75">
        <v>3</v>
      </c>
      <c r="B35" s="104"/>
      <c r="C35" s="40"/>
      <c r="D35" s="41"/>
      <c r="E35" s="40"/>
      <c r="F35" s="41"/>
      <c r="G35" s="42"/>
      <c r="H35" s="43"/>
      <c r="I35" s="44"/>
      <c r="J35" s="45"/>
      <c r="K35" s="44"/>
      <c r="L35" s="45"/>
      <c r="M35" s="46"/>
    </row>
    <row r="36" spans="1:13" ht="24" customHeight="1">
      <c r="A36" s="75">
        <v>4</v>
      </c>
      <c r="B36" s="104"/>
      <c r="C36" s="40"/>
      <c r="D36" s="41"/>
      <c r="E36" s="40"/>
      <c r="F36" s="41"/>
      <c r="G36" s="42"/>
      <c r="H36" s="43"/>
      <c r="I36" s="44"/>
      <c r="J36" s="45"/>
      <c r="K36" s="44"/>
      <c r="L36" s="45"/>
      <c r="M36" s="46"/>
    </row>
    <row r="37" spans="1:13" ht="24" customHeight="1">
      <c r="A37" s="75">
        <v>5</v>
      </c>
      <c r="B37" s="104"/>
      <c r="C37" s="40"/>
      <c r="D37" s="41"/>
      <c r="E37" s="40"/>
      <c r="F37" s="41"/>
      <c r="G37" s="42"/>
      <c r="H37" s="43"/>
      <c r="I37" s="44"/>
      <c r="J37" s="45"/>
      <c r="K37" s="44"/>
      <c r="L37" s="45"/>
      <c r="M37" s="46"/>
    </row>
    <row r="38" spans="1:13" ht="24" customHeight="1">
      <c r="A38" s="75">
        <v>6</v>
      </c>
      <c r="B38" s="104"/>
      <c r="C38" s="40"/>
      <c r="D38" s="41"/>
      <c r="E38" s="40"/>
      <c r="F38" s="41"/>
      <c r="G38" s="42"/>
      <c r="H38" s="43"/>
      <c r="I38" s="44"/>
      <c r="J38" s="45"/>
      <c r="K38" s="44"/>
      <c r="L38" s="45"/>
      <c r="M38" s="46"/>
    </row>
    <row r="39" spans="1:13" ht="24" customHeight="1">
      <c r="A39" s="75">
        <v>7</v>
      </c>
      <c r="B39" s="104"/>
      <c r="C39" s="40"/>
      <c r="D39" s="41"/>
      <c r="E39" s="40"/>
      <c r="F39" s="41"/>
      <c r="G39" s="42"/>
      <c r="H39" s="43"/>
      <c r="I39" s="44"/>
      <c r="J39" s="45"/>
      <c r="K39" s="44"/>
      <c r="L39" s="45"/>
      <c r="M39" s="46"/>
    </row>
    <row r="40" spans="1:13" ht="24" customHeight="1" thickBot="1">
      <c r="A40" s="75">
        <v>8</v>
      </c>
      <c r="B40" s="104"/>
      <c r="C40" s="40"/>
      <c r="D40" s="41"/>
      <c r="E40" s="40"/>
      <c r="F40" s="41"/>
      <c r="G40" s="42"/>
      <c r="H40" s="43"/>
      <c r="I40" s="47"/>
      <c r="J40" s="48"/>
      <c r="K40" s="47"/>
      <c r="L40" s="48"/>
      <c r="M40" s="46"/>
    </row>
    <row r="41" spans="1:13" ht="12" customHeight="1"/>
    <row r="42" spans="1:13" ht="26.25" customHeight="1" thickBot="1">
      <c r="B42" s="120" t="s">
        <v>120</v>
      </c>
      <c r="C42" s="73" t="s">
        <v>1</v>
      </c>
      <c r="D42" s="126" t="s">
        <v>64</v>
      </c>
      <c r="E42" s="126"/>
      <c r="F42" s="126"/>
      <c r="G42" s="126"/>
      <c r="H42" s="126"/>
      <c r="I42" s="127"/>
      <c r="J42" s="127"/>
      <c r="K42" s="127"/>
      <c r="L42" s="127"/>
      <c r="M42" s="126"/>
    </row>
    <row r="43" spans="1:13" ht="18.75" customHeight="1">
      <c r="A43" s="88" t="s">
        <v>123</v>
      </c>
      <c r="B43" s="121"/>
      <c r="C43" s="60" t="s">
        <v>13</v>
      </c>
      <c r="D43" s="61" t="s">
        <v>14</v>
      </c>
      <c r="E43" s="62" t="s">
        <v>83</v>
      </c>
      <c r="F43" s="63" t="s">
        <v>84</v>
      </c>
      <c r="G43" s="64" t="s">
        <v>86</v>
      </c>
      <c r="H43" s="62" t="s">
        <v>12</v>
      </c>
      <c r="I43" s="65" t="s">
        <v>113</v>
      </c>
      <c r="J43" s="66" t="s">
        <v>11</v>
      </c>
      <c r="K43" s="65" t="s">
        <v>114</v>
      </c>
      <c r="L43" s="66" t="s">
        <v>11</v>
      </c>
      <c r="M43" s="61" t="s">
        <v>87</v>
      </c>
    </row>
    <row r="44" spans="1:13" ht="18.75" customHeight="1">
      <c r="A44" s="76"/>
      <c r="B44" s="85"/>
      <c r="C44" s="78" t="s">
        <v>79</v>
      </c>
      <c r="D44" s="79" t="s">
        <v>80</v>
      </c>
      <c r="E44" s="78" t="s">
        <v>81</v>
      </c>
      <c r="F44" s="86" t="s">
        <v>82</v>
      </c>
      <c r="G44" s="80">
        <v>36526</v>
      </c>
      <c r="H44" s="81" t="s">
        <v>70</v>
      </c>
      <c r="I44" s="82" t="s">
        <v>72</v>
      </c>
      <c r="J44" s="83" t="s">
        <v>65</v>
      </c>
      <c r="K44" s="82" t="s">
        <v>74</v>
      </c>
      <c r="L44" s="87" t="s">
        <v>66</v>
      </c>
      <c r="M44" s="84" t="s">
        <v>108</v>
      </c>
    </row>
    <row r="45" spans="1:13" ht="24" customHeight="1">
      <c r="A45" s="75">
        <v>1</v>
      </c>
      <c r="B45" s="104"/>
      <c r="C45" s="40"/>
      <c r="D45" s="41"/>
      <c r="E45" s="40"/>
      <c r="F45" s="49"/>
      <c r="G45" s="42"/>
      <c r="H45" s="43"/>
      <c r="I45" s="44"/>
      <c r="J45" s="45"/>
      <c r="K45" s="44"/>
      <c r="L45" s="50"/>
      <c r="M45" s="46"/>
    </row>
    <row r="46" spans="1:13" ht="24" customHeight="1">
      <c r="A46" s="75">
        <v>2</v>
      </c>
      <c r="B46" s="104"/>
      <c r="C46" s="40"/>
      <c r="D46" s="41"/>
      <c r="E46" s="40"/>
      <c r="F46" s="49"/>
      <c r="G46" s="42"/>
      <c r="H46" s="43"/>
      <c r="I46" s="44"/>
      <c r="J46" s="45"/>
      <c r="K46" s="44"/>
      <c r="L46" s="50"/>
      <c r="M46" s="46"/>
    </row>
    <row r="47" spans="1:13" ht="24" customHeight="1">
      <c r="A47" s="75">
        <v>3</v>
      </c>
      <c r="B47" s="104"/>
      <c r="C47" s="40"/>
      <c r="D47" s="41"/>
      <c r="E47" s="40"/>
      <c r="F47" s="49"/>
      <c r="G47" s="42"/>
      <c r="H47" s="43"/>
      <c r="I47" s="44"/>
      <c r="J47" s="45"/>
      <c r="K47" s="44"/>
      <c r="L47" s="50"/>
      <c r="M47" s="46"/>
    </row>
    <row r="48" spans="1:13" ht="24" customHeight="1">
      <c r="A48" s="75">
        <v>4</v>
      </c>
      <c r="B48" s="104"/>
      <c r="C48" s="40"/>
      <c r="D48" s="41"/>
      <c r="E48" s="40"/>
      <c r="F48" s="49"/>
      <c r="G48" s="42"/>
      <c r="H48" s="43"/>
      <c r="I48" s="44"/>
      <c r="J48" s="45"/>
      <c r="K48" s="44"/>
      <c r="L48" s="50"/>
      <c r="M48" s="46"/>
    </row>
    <row r="49" spans="1:13" ht="24" customHeight="1">
      <c r="A49" s="75">
        <v>5</v>
      </c>
      <c r="B49" s="104"/>
      <c r="C49" s="40"/>
      <c r="D49" s="41"/>
      <c r="E49" s="40"/>
      <c r="F49" s="49"/>
      <c r="G49" s="42"/>
      <c r="H49" s="43"/>
      <c r="I49" s="44"/>
      <c r="J49" s="50"/>
      <c r="K49" s="44"/>
      <c r="L49" s="50"/>
      <c r="M49" s="46"/>
    </row>
    <row r="50" spans="1:13" ht="24" customHeight="1">
      <c r="A50" s="75">
        <v>6</v>
      </c>
      <c r="B50" s="104"/>
      <c r="C50" s="40"/>
      <c r="D50" s="41"/>
      <c r="E50" s="40"/>
      <c r="F50" s="49"/>
      <c r="G50" s="42"/>
      <c r="H50" s="51"/>
      <c r="I50" s="44"/>
      <c r="J50" s="50"/>
      <c r="K50" s="44"/>
      <c r="L50" s="50"/>
      <c r="M50" s="46"/>
    </row>
    <row r="51" spans="1:13" ht="24" customHeight="1">
      <c r="A51" s="75">
        <v>7</v>
      </c>
      <c r="B51" s="104"/>
      <c r="C51" s="40"/>
      <c r="D51" s="41"/>
      <c r="E51" s="40"/>
      <c r="F51" s="49"/>
      <c r="G51" s="42"/>
      <c r="H51" s="51"/>
      <c r="I51" s="44"/>
      <c r="J51" s="50"/>
      <c r="K51" s="44"/>
      <c r="L51" s="50"/>
      <c r="M51" s="46"/>
    </row>
    <row r="52" spans="1:13" ht="24" customHeight="1" thickBot="1">
      <c r="A52" s="75">
        <v>8</v>
      </c>
      <c r="B52" s="104"/>
      <c r="C52" s="40"/>
      <c r="D52" s="41"/>
      <c r="E52" s="40"/>
      <c r="F52" s="49"/>
      <c r="G52" s="42"/>
      <c r="H52" s="51"/>
      <c r="I52" s="47"/>
      <c r="J52" s="52"/>
      <c r="K52" s="47"/>
      <c r="L52" s="52"/>
      <c r="M52" s="46"/>
    </row>
    <row r="53" spans="1:13" ht="10.5" customHeight="1"/>
  </sheetData>
  <sheetProtection algorithmName="SHA-512" hashValue="pBFEsvXRGXFKVJdoQMKUY+WcF61jL4Q6BDgDZ1KfEcQUXkEmB5PNioeUAywjEFR6tCkq1edMvbKJdIZBQtX8UQ==" saltValue="ouISkq9C532Sk8RZJ7sjUA==" spinCount="100000" sheet="1" objects="1" scenarios="1"/>
  <mergeCells count="10">
    <mergeCell ref="D30:M30"/>
    <mergeCell ref="D42:M42"/>
    <mergeCell ref="D4:E4"/>
    <mergeCell ref="D6:M6"/>
    <mergeCell ref="D18:M18"/>
    <mergeCell ref="B6:B7"/>
    <mergeCell ref="B18:B19"/>
    <mergeCell ref="B4:C4"/>
    <mergeCell ref="B30:B31"/>
    <mergeCell ref="B42:B43"/>
  </mergeCells>
  <phoneticPr fontId="1"/>
  <conditionalFormatting sqref="J9:L16 J21:L28 J33:L40 J45:L52">
    <cfRule type="expression" dxfId="4" priority="5">
      <formula>$I9="リレーのみ"</formula>
    </cfRule>
  </conditionalFormatting>
  <conditionalFormatting sqref="M9:M16">
    <cfRule type="expression" dxfId="3" priority="4">
      <formula>COUNTIF($M$9:$M$16,"○")&gt;=7</formula>
    </cfRule>
  </conditionalFormatting>
  <conditionalFormatting sqref="M21:M28">
    <cfRule type="expression" dxfId="2" priority="3">
      <formula>COUNTIF($M$21:$M$28,"○")&gt;=7</formula>
    </cfRule>
  </conditionalFormatting>
  <conditionalFormatting sqref="M33:M40">
    <cfRule type="expression" dxfId="1" priority="2">
      <formula>COUNTIF($M$33:$M$40,"○")&gt;=7</formula>
    </cfRule>
  </conditionalFormatting>
  <conditionalFormatting sqref="M45:M52">
    <cfRule type="expression" dxfId="0" priority="1">
      <formula>COUNTIF($M$45:$M$52,"○")&gt;=7</formula>
    </cfRule>
  </conditionalFormatting>
  <dataValidations count="1">
    <dataValidation type="list" allowBlank="1" showInputMessage="1" showErrorMessage="1" sqref="M8:M16 M20:M28 M32:M40 M44:M52" xr:uid="{5ED3FD86-A5CA-415E-BC34-CFD402B30634}">
      <formula1>"○,"</formula1>
    </dataValidation>
  </dataValidations>
  <pageMargins left="0.62992125984251968" right="0.62992125984251968" top="0.74803149606299213" bottom="0.74803149606299213" header="0.31496062992125984" footer="0.31496062992125984"/>
  <pageSetup paperSize="9" scale="63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BE1C2BB-F09C-4605-AC6A-CB1562647B9B}">
          <x14:formula1>
            <xm:f>'リストデータ（※編集不可）'!$E$2:$E$5</xm:f>
          </x14:formula1>
          <xm:sqref>H8:H16 H20:H25 H32:H40 H44:H49</xm:sqref>
        </x14:dataValidation>
        <x14:dataValidation type="list" allowBlank="1" showInputMessage="1" showErrorMessage="1" xr:uid="{815D914A-349F-471E-8948-F5F83B37FFA9}">
          <x14:formula1>
            <xm:f>'リストデータ（※編集不可）'!$D$2:$D$5</xm:f>
          </x14:formula1>
          <xm:sqref>J8:J16 L8:L16 J20:J28 L20:L28 J32:J40 L32:L40 J44:J52 L44:L52</xm:sqref>
        </x14:dataValidation>
        <x14:dataValidation type="list" allowBlank="1" showInputMessage="1" showErrorMessage="1" xr:uid="{D56B384B-6AD9-417C-9970-C3B04BB0ECF6}">
          <x14:formula1>
            <xm:f>'リストデータ（※編集不可）'!$A$2:$A$48</xm:f>
          </x14:formula1>
          <xm:sqref>D4</xm:sqref>
        </x14:dataValidation>
        <x14:dataValidation type="list" allowBlank="1" showInputMessage="1" showErrorMessage="1" xr:uid="{91FA1CBE-0F6B-4D41-89F4-F0FDD4542100}">
          <x14:formula1>
            <xm:f>'リストデータ（※編集不可）'!$C$2:$C$8</xm:f>
          </x14:formula1>
          <xm:sqref>I8:I16 K8:K16 I20:I28 K20:K28 I32:I40 K32:K40 I44:I52 K44:K52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7636A-1070-4A7C-93FB-ECD014CA0769}">
  <sheetPr codeName="Sheet2"/>
  <dimension ref="A1:Y193"/>
  <sheetViews>
    <sheetView view="pageBreakPreview" zoomScaleNormal="100" zoomScaleSheetLayoutView="100" workbookViewId="0">
      <selection activeCell="H171" sqref="H171"/>
    </sheetView>
  </sheetViews>
  <sheetFormatPr defaultRowHeight="18.75" customHeight="1"/>
  <cols>
    <col min="1" max="1" width="1.625" style="4" customWidth="1"/>
    <col min="2" max="2" width="12.5" style="4" customWidth="1"/>
    <col min="3" max="3" width="15.25" style="4" customWidth="1"/>
    <col min="4" max="4" width="12.5" style="4" customWidth="1"/>
    <col min="5" max="5" width="15.125" style="4" customWidth="1"/>
    <col min="6" max="7" width="6.25" style="4" customWidth="1"/>
    <col min="8" max="8" width="15.125" style="4" customWidth="1"/>
    <col min="9" max="9" width="1.625" style="4" customWidth="1"/>
    <col min="10" max="10" width="5.25" style="4" customWidth="1"/>
    <col min="11" max="11" width="9.125" style="4" customWidth="1"/>
    <col min="12" max="12" width="9" style="4"/>
    <col min="13" max="21" width="9" style="108" customWidth="1"/>
    <col min="22" max="22" width="9" style="109" customWidth="1"/>
    <col min="23" max="25" width="9" style="108" customWidth="1"/>
    <col min="26" max="16384" width="9" style="4"/>
  </cols>
  <sheetData>
    <row r="1" spans="1:25" ht="18.75" customHeight="1">
      <c r="B1" s="68" t="s">
        <v>85</v>
      </c>
      <c r="C1" s="140" t="s">
        <v>127</v>
      </c>
      <c r="D1" s="140"/>
      <c r="E1" s="140"/>
      <c r="F1" s="140"/>
      <c r="G1" s="140"/>
      <c r="H1" s="140"/>
      <c r="J1" s="17" t="s">
        <v>98</v>
      </c>
      <c r="M1" s="105" t="s">
        <v>121</v>
      </c>
      <c r="N1" s="105" t="s">
        <v>122</v>
      </c>
      <c r="O1" s="106"/>
      <c r="P1" s="105" t="str">
        <f>IFERROR(IFERROR(INDEX(【入力用シート】!A$9:A$16,MATCH(ROWS($P$1:P1),$M$2:$M$9,0)),INDEX(【入力用シート】!A$9:A$16,MATCH(ROWS($P$1:P1),$N$2:$N$9,0))),"")</f>
        <v/>
      </c>
      <c r="Q1" s="105" t="str">
        <f>IFERROR(IFERROR(INDEX(【入力用シート】!B$9:B$16,MATCH(ROWS($P$1:Q1),$M$2:$M$9,0)),INDEX(【入力用シート】!B$9:B$16,MATCH(ROWS($P$1:Q1),$N$2:$N$9,0))),"")</f>
        <v/>
      </c>
      <c r="R1" s="105" t="str">
        <f>IFERROR(IFERROR(INDEX(【入力用シート】!C$9:C$16,MATCH(ROWS($P$1:R1),$M$2:$M$9,0)),INDEX(【入力用シート】!C$9:C$16,MATCH(ROWS($P$1:R1),$N$2:$N$9,0))),"")</f>
        <v/>
      </c>
      <c r="S1" s="105" t="str">
        <f>IFERROR(IFERROR(INDEX(【入力用シート】!D$9:D$16,MATCH(ROWS($P$1:S1),$M$2:$M$9,0)),INDEX(【入力用シート】!D$9:D$16,MATCH(ROWS($P$1:S1),$N$2:$N$9,0))),"")</f>
        <v/>
      </c>
      <c r="T1" s="105" t="str">
        <f>IFERROR(IFERROR(INDEX(【入力用シート】!E$9:E$16,MATCH(ROWS($P$1:T1),$M$2:$M$9,0)),INDEX(【入力用シート】!E$9:E$16,MATCH(ROWS($P$1:T1),$N$2:$N$9,0))),"")</f>
        <v/>
      </c>
      <c r="U1" s="105" t="str">
        <f>IFERROR(IFERROR(INDEX(【入力用シート】!F$9:F$16,MATCH(ROWS($P$1:U1),$M$2:$M$9,0)),INDEX(【入力用シート】!F$9:F$16,MATCH(ROWS($P$1:U1),$N$2:$N$9,0))),"")</f>
        <v/>
      </c>
      <c r="V1" s="107" t="str">
        <f>IFERROR(IFERROR(INDEX(【入力用シート】!G$9:G$16,MATCH(ROWS($P$1:V1),$M$2:$M$9,0)),INDEX(【入力用シート】!G$9:G$16,MATCH(ROWS($P$1:V1),$N$2:$N$9,0))),"")</f>
        <v/>
      </c>
      <c r="W1" s="105" t="str">
        <f>IFERROR(IFERROR(INDEX(【入力用シート】!H$9:H$16,MATCH(ROWS($P$1:W1),$M$2:$M$9,0)),INDEX(【入力用シート】!H$9:H$16,MATCH(ROWS($P$1:W1),$N$2:$N$9,0))),"")</f>
        <v/>
      </c>
      <c r="X1" s="105" t="str">
        <f>IFERROR(IF(ISNUMBER(MATCH(ROWS($P$1:P1),$M$2:$M$9,0)),INDEX(【入力用シート】!$I$9:$I$16,MATCH(ROWS($P$1:P1),$M$2:$M$9,0)),INDEX(【入力用シート】!$K$9:$K$16,MATCH(ROWS($P$1:P1),$N$2:$N$9,0))),"")</f>
        <v/>
      </c>
      <c r="Y1" s="105" t="str">
        <f>IFERROR(IF(ISNUMBER(MATCH(ROWS($P$1:P1),$M$2:$M$9,0)),INDEX(【入力用シート】!$J$9:$J$16,MATCH(ROWS($P$1:P1),$M$2:$M$9,0)),INDEX(【入力用シート】!$L$9:$L$16,MATCH(ROWS($P$1:P1),$N$2:$N$9,0))),"")</f>
        <v/>
      </c>
    </row>
    <row r="2" spans="1:25" ht="18.75" customHeight="1">
      <c r="C2" s="140" t="s">
        <v>116</v>
      </c>
      <c r="D2" s="140"/>
      <c r="E2" s="140"/>
      <c r="F2" s="140"/>
      <c r="G2" s="140"/>
      <c r="H2" s="140"/>
      <c r="M2" s="105" t="str">
        <f>IF(AND(【入力用シート】!I9&lt;&gt;"", 【入力用シート】!I9&lt;&gt;"リレーのみ"), MAX($M$1:M1)+1, "")</f>
        <v/>
      </c>
      <c r="N2" s="105" t="str">
        <f>IF(【入力用シート】!K9&lt;&gt;"", MAX(MAX($M$2:$M$9), MAX($N$1:N1))+1, "")</f>
        <v/>
      </c>
      <c r="O2" s="105"/>
      <c r="P2" s="105" t="str">
        <f>IFERROR(IFERROR(INDEX(【入力用シート】!A$9:A$16,MATCH(ROWS($P$1:P2),$M$2:$M$9,0)),INDEX(【入力用シート】!A$9:A$16,MATCH(ROWS($P$1:P2),$N$2:$N$9,0))),"")</f>
        <v/>
      </c>
      <c r="Q2" s="105" t="str">
        <f>IFERROR(IFERROR(INDEX(【入力用シート】!B$9:B$16,MATCH(ROWS($P$1:Q2),$M$2:$M$9,0)),INDEX(【入力用シート】!B$9:B$16,MATCH(ROWS($P$1:Q2),$N$2:$N$9,0))),"")</f>
        <v/>
      </c>
      <c r="R2" s="105" t="str">
        <f>IFERROR(IFERROR(INDEX(【入力用シート】!C$9:C$16,MATCH(ROWS($P$1:R2),$M$2:$M$9,0)),INDEX(【入力用シート】!C$9:C$16,MATCH(ROWS($P$1:R2),$N$2:$N$9,0))),"")</f>
        <v/>
      </c>
      <c r="S2" s="105" t="str">
        <f>IFERROR(IFERROR(INDEX(【入力用シート】!D$9:D$16,MATCH(ROWS($P$1:S2),$M$2:$M$9,0)),INDEX(【入力用シート】!D$9:D$16,MATCH(ROWS($P$1:S2),$N$2:$N$9,0))),"")</f>
        <v/>
      </c>
      <c r="T2" s="105" t="str">
        <f>IFERROR(IFERROR(INDEX(【入力用シート】!E$9:E$16,MATCH(ROWS($P$1:T2),$M$2:$M$9,0)),INDEX(【入力用シート】!E$9:E$16,MATCH(ROWS($P$1:T2),$N$2:$N$9,0))),"")</f>
        <v/>
      </c>
      <c r="U2" s="105" t="str">
        <f>IFERROR(IFERROR(INDEX(【入力用シート】!F$9:F$16,MATCH(ROWS($P$1:U2),$M$2:$M$9,0)),INDEX(【入力用シート】!F$9:F$16,MATCH(ROWS($P$1:U2),$N$2:$N$9,0))),"")</f>
        <v/>
      </c>
      <c r="V2" s="107" t="str">
        <f>IFERROR(IFERROR(INDEX(【入力用シート】!G$9:G$16,MATCH(ROWS($P$1:V2),$M$2:$M$9,0)),INDEX(【入力用シート】!G$9:G$16,MATCH(ROWS($P$1:V2),$N$2:$N$9,0))),"")</f>
        <v/>
      </c>
      <c r="W2" s="105" t="str">
        <f>IFERROR(IFERROR(INDEX(【入力用シート】!H$9:H$16,MATCH(ROWS($P$1:W2),$M$2:$M$9,0)),INDEX(【入力用シート】!H$9:H$16,MATCH(ROWS($P$1:W2),$N$2:$N$9,0))),"")</f>
        <v/>
      </c>
      <c r="X2" s="105" t="str">
        <f>IFERROR(IF(ISNUMBER(MATCH(ROWS($P$1:P2),$M$2:$M$9,0)),INDEX(【入力用シート】!$I$9:$I$16,MATCH(ROWS($P$1:P2),$M$2:$M$9,0)),INDEX(【入力用シート】!$K$9:$K$16,MATCH(ROWS($P$1:P2),$N$2:$N$9,0))),"")</f>
        <v/>
      </c>
      <c r="Y2" s="105" t="str">
        <f>IFERROR(IF(ISNUMBER(MATCH(ROWS($P$1:P2),$M$2:$M$9,0)),INDEX(【入力用シート】!$J$9:$J$16,MATCH(ROWS($P$1:P2),$M$2:$M$9,0)),INDEX(【入力用シート】!$L$9:$L$16,MATCH(ROWS($P$1:P2),$N$2:$N$9,0))),"")</f>
        <v/>
      </c>
    </row>
    <row r="3" spans="1:25" ht="15" customHeight="1">
      <c r="H3" s="21" t="s">
        <v>118</v>
      </c>
      <c r="M3" s="105" t="str">
        <f>IF(AND(【入力用シート】!I10&lt;&gt;"", 【入力用シート】!I10&lt;&gt;"リレーのみ"), MAX($M$1:M2)+1, "")</f>
        <v/>
      </c>
      <c r="N3" s="105" t="str">
        <f>IF(【入力用シート】!K10&lt;&gt;"", MAX(MAX($M$2:$M$9), MAX($N$1:N2))+1, "")</f>
        <v/>
      </c>
      <c r="O3" s="105"/>
      <c r="P3" s="105" t="str">
        <f>IFERROR(IFERROR(INDEX(【入力用シート】!A$9:A$16,MATCH(ROWS($P$1:P3),$M$2:$M$9,0)),INDEX(【入力用シート】!A$9:A$16,MATCH(ROWS($P$1:P3),$N$2:$N$9,0))),"")</f>
        <v/>
      </c>
      <c r="Q3" s="105" t="str">
        <f>IFERROR(IFERROR(INDEX(【入力用シート】!B$9:B$16,MATCH(ROWS($P$1:Q3),$M$2:$M$9,0)),INDEX(【入力用シート】!B$9:B$16,MATCH(ROWS($P$1:Q3),$N$2:$N$9,0))),"")</f>
        <v/>
      </c>
      <c r="R3" s="105" t="str">
        <f>IFERROR(IFERROR(INDEX(【入力用シート】!C$9:C$16,MATCH(ROWS($P$1:R3),$M$2:$M$9,0)),INDEX(【入力用シート】!C$9:C$16,MATCH(ROWS($P$1:R3),$N$2:$N$9,0))),"")</f>
        <v/>
      </c>
      <c r="S3" s="105" t="str">
        <f>IFERROR(IFERROR(INDEX(【入力用シート】!D$9:D$16,MATCH(ROWS($P$1:S3),$M$2:$M$9,0)),INDEX(【入力用シート】!D$9:D$16,MATCH(ROWS($P$1:S3),$N$2:$N$9,0))),"")</f>
        <v/>
      </c>
      <c r="T3" s="105" t="str">
        <f>IFERROR(IFERROR(INDEX(【入力用シート】!E$9:E$16,MATCH(ROWS($P$1:T3),$M$2:$M$9,0)),INDEX(【入力用シート】!E$9:E$16,MATCH(ROWS($P$1:T3),$N$2:$N$9,0))),"")</f>
        <v/>
      </c>
      <c r="U3" s="105" t="str">
        <f>IFERROR(IFERROR(INDEX(【入力用シート】!F$9:F$16,MATCH(ROWS($P$1:U3),$M$2:$M$9,0)),INDEX(【入力用シート】!F$9:F$16,MATCH(ROWS($P$1:U3),$N$2:$N$9,0))),"")</f>
        <v/>
      </c>
      <c r="V3" s="107" t="str">
        <f>IFERROR(IFERROR(INDEX(【入力用シート】!G$9:G$16,MATCH(ROWS($P$1:V3),$M$2:$M$9,0)),INDEX(【入力用シート】!G$9:G$16,MATCH(ROWS($P$1:V3),$N$2:$N$9,0))),"")</f>
        <v/>
      </c>
      <c r="W3" s="105" t="str">
        <f>IFERROR(IFERROR(INDEX(【入力用シート】!H$9:H$16,MATCH(ROWS($P$1:W3),$M$2:$M$9,0)),INDEX(【入力用シート】!H$9:H$16,MATCH(ROWS($P$1:W3),$N$2:$N$9,0))),"")</f>
        <v/>
      </c>
      <c r="X3" s="105" t="str">
        <f>IFERROR(IF(ISNUMBER(MATCH(ROWS($P$1:P3),$M$2:$M$9,0)),INDEX(【入力用シート】!$I$9:$I$16,MATCH(ROWS($P$1:P3),$M$2:$M$9,0)),INDEX(【入力用シート】!$K$9:$K$16,MATCH(ROWS($P$1:P3),$N$2:$N$9,0))),"")</f>
        <v/>
      </c>
      <c r="Y3" s="105" t="str">
        <f>IFERROR(IF(ISNUMBER(MATCH(ROWS($P$1:P3),$M$2:$M$9,0)),INDEX(【入力用シート】!$J$9:$J$16,MATCH(ROWS($P$1:P3),$M$2:$M$9,0)),INDEX(【入力用シート】!$L$9:$L$16,MATCH(ROWS($P$1:P3),$N$2:$N$9,0))),"")</f>
        <v/>
      </c>
    </row>
    <row r="4" spans="1:25" ht="24" customHeight="1">
      <c r="B4" s="6" t="s">
        <v>2</v>
      </c>
      <c r="C4" s="18" t="str">
        <f>IF(C6&lt;&gt;"", 【入力用シート】!$D$4, "")</f>
        <v/>
      </c>
      <c r="D4" s="7" t="s">
        <v>4</v>
      </c>
      <c r="E4" s="18" t="str">
        <f>IF(C6&lt;&gt;"", 【入力用シート】!$D$6, "")</f>
        <v/>
      </c>
      <c r="F4" s="69"/>
      <c r="H4" s="18" t="str">
        <f>P1</f>
        <v/>
      </c>
      <c r="M4" s="105" t="str">
        <f>IF(AND(【入力用シート】!I11&lt;&gt;"", 【入力用シート】!I11&lt;&gt;"リレーのみ"), MAX($M$1:M3)+1, "")</f>
        <v/>
      </c>
      <c r="N4" s="105" t="str">
        <f>IF(【入力用シート】!K11&lt;&gt;"", MAX(MAX($M$2:$M$9), MAX($N$1:N3))+1, "")</f>
        <v/>
      </c>
      <c r="O4" s="105"/>
      <c r="P4" s="105" t="str">
        <f>IFERROR(IFERROR(INDEX(【入力用シート】!A$9:A$16,MATCH(ROWS($P$1:P4),$M$2:$M$9,0)),INDEX(【入力用シート】!A$9:A$16,MATCH(ROWS($P$1:P4),$N$2:$N$9,0))),"")</f>
        <v/>
      </c>
      <c r="Q4" s="105" t="str">
        <f>IFERROR(IFERROR(INDEX(【入力用シート】!B$9:B$16,MATCH(ROWS($P$1:Q4),$M$2:$M$9,0)),INDEX(【入力用シート】!B$9:B$16,MATCH(ROWS($P$1:Q4),$N$2:$N$9,0))),"")</f>
        <v/>
      </c>
      <c r="R4" s="105" t="str">
        <f>IFERROR(IFERROR(INDEX(【入力用シート】!C$9:C$16,MATCH(ROWS($P$1:R4),$M$2:$M$9,0)),INDEX(【入力用シート】!C$9:C$16,MATCH(ROWS($P$1:R4),$N$2:$N$9,0))),"")</f>
        <v/>
      </c>
      <c r="S4" s="105" t="str">
        <f>IFERROR(IFERROR(INDEX(【入力用シート】!D$9:D$16,MATCH(ROWS($P$1:S4),$M$2:$M$9,0)),INDEX(【入力用シート】!D$9:D$16,MATCH(ROWS($P$1:S4),$N$2:$N$9,0))),"")</f>
        <v/>
      </c>
      <c r="T4" s="105" t="str">
        <f>IFERROR(IFERROR(INDEX(【入力用シート】!E$9:E$16,MATCH(ROWS($P$1:T4),$M$2:$M$9,0)),INDEX(【入力用シート】!E$9:E$16,MATCH(ROWS($P$1:T4),$N$2:$N$9,0))),"")</f>
        <v/>
      </c>
      <c r="U4" s="105" t="str">
        <f>IFERROR(IFERROR(INDEX(【入力用シート】!F$9:F$16,MATCH(ROWS($P$1:U4),$M$2:$M$9,0)),INDEX(【入力用シート】!F$9:F$16,MATCH(ROWS($P$1:U4),$N$2:$N$9,0))),"")</f>
        <v/>
      </c>
      <c r="V4" s="107" t="str">
        <f>IFERROR(IFERROR(INDEX(【入力用シート】!G$9:G$16,MATCH(ROWS($P$1:V4),$M$2:$M$9,0)),INDEX(【入力用シート】!G$9:G$16,MATCH(ROWS($P$1:V4),$N$2:$N$9,0))),"")</f>
        <v/>
      </c>
      <c r="W4" s="105" t="str">
        <f>IFERROR(IFERROR(INDEX(【入力用シート】!H$9:H$16,MATCH(ROWS($P$1:W4),$M$2:$M$9,0)),INDEX(【入力用シート】!H$9:H$16,MATCH(ROWS($P$1:W4),$N$2:$N$9,0))),"")</f>
        <v/>
      </c>
      <c r="X4" s="105" t="str">
        <f>IFERROR(IF(ISNUMBER(MATCH(ROWS($P$1:P4),$M$2:$M$9,0)),INDEX(【入力用シート】!$I$9:$I$16,MATCH(ROWS($P$1:P4),$M$2:$M$9,0)),INDEX(【入力用シート】!$K$9:$K$16,MATCH(ROWS($P$1:P4),$N$2:$N$9,0))),"")</f>
        <v/>
      </c>
      <c r="Y4" s="105" t="str">
        <f>IFERROR(IF(ISNUMBER(MATCH(ROWS($P$1:P4),$M$2:$M$9,0)),INDEX(【入力用シート】!$J$9:$J$16,MATCH(ROWS($P$1:P4),$M$2:$M$9,0)),INDEX(【入力用シート】!$L$9:$L$16,MATCH(ROWS($P$1:P4),$N$2:$N$9,0))),"")</f>
        <v/>
      </c>
    </row>
    <row r="5" spans="1:25" ht="12" customHeight="1">
      <c r="B5" s="5"/>
      <c r="M5" s="105" t="str">
        <f>IF(AND(【入力用シート】!I12&lt;&gt;"", 【入力用シート】!I12&lt;&gt;"リレーのみ"), MAX($M$1:M4)+1, "")</f>
        <v/>
      </c>
      <c r="N5" s="105" t="str">
        <f>IF(【入力用シート】!K12&lt;&gt;"", MAX(MAX($M$2:$M$9), MAX($N$1:N4))+1, "")</f>
        <v/>
      </c>
      <c r="O5" s="105"/>
      <c r="P5" s="105" t="str">
        <f>IFERROR(IFERROR(INDEX(【入力用シート】!A$9:A$16,MATCH(ROWS($P$1:P5),$M$2:$M$9,0)),INDEX(【入力用シート】!A$9:A$16,MATCH(ROWS($P$1:P5),$N$2:$N$9,0))),"")</f>
        <v/>
      </c>
      <c r="Q5" s="105" t="str">
        <f>IFERROR(IFERROR(INDEX(【入力用シート】!B$9:B$16,MATCH(ROWS($P$1:Q5),$M$2:$M$9,0)),INDEX(【入力用シート】!B$9:B$16,MATCH(ROWS($P$1:Q5),$N$2:$N$9,0))),"")</f>
        <v/>
      </c>
      <c r="R5" s="105" t="str">
        <f>IFERROR(IFERROR(INDEX(【入力用シート】!C$9:C$16,MATCH(ROWS($P$1:R5),$M$2:$M$9,0)),INDEX(【入力用シート】!C$9:C$16,MATCH(ROWS($P$1:R5),$N$2:$N$9,0))),"")</f>
        <v/>
      </c>
      <c r="S5" s="105" t="str">
        <f>IFERROR(IFERROR(INDEX(【入力用シート】!D$9:D$16,MATCH(ROWS($P$1:S5),$M$2:$M$9,0)),INDEX(【入力用シート】!D$9:D$16,MATCH(ROWS($P$1:S5),$N$2:$N$9,0))),"")</f>
        <v/>
      </c>
      <c r="T5" s="105" t="str">
        <f>IFERROR(IFERROR(INDEX(【入力用シート】!E$9:E$16,MATCH(ROWS($P$1:T5),$M$2:$M$9,0)),INDEX(【入力用シート】!E$9:E$16,MATCH(ROWS($P$1:T5),$N$2:$N$9,0))),"")</f>
        <v/>
      </c>
      <c r="U5" s="105" t="str">
        <f>IFERROR(IFERROR(INDEX(【入力用シート】!F$9:F$16,MATCH(ROWS($P$1:U5),$M$2:$M$9,0)),INDEX(【入力用シート】!F$9:F$16,MATCH(ROWS($P$1:U5),$N$2:$N$9,0))),"")</f>
        <v/>
      </c>
      <c r="V5" s="107" t="str">
        <f>IFERROR(IFERROR(INDEX(【入力用シート】!G$9:G$16,MATCH(ROWS($P$1:V5),$M$2:$M$9,0)),INDEX(【入力用シート】!G$9:G$16,MATCH(ROWS($P$1:V5),$N$2:$N$9,0))),"")</f>
        <v/>
      </c>
      <c r="W5" s="105" t="str">
        <f>IFERROR(IFERROR(INDEX(【入力用シート】!H$9:H$16,MATCH(ROWS($P$1:W5),$M$2:$M$9,0)),INDEX(【入力用シート】!H$9:H$16,MATCH(ROWS($P$1:W5),$N$2:$N$9,0))),"")</f>
        <v/>
      </c>
      <c r="X5" s="105" t="str">
        <f>IFERROR(IF(ISNUMBER(MATCH(ROWS($P$1:P5),$M$2:$M$9,0)),INDEX(【入力用シート】!$I$9:$I$16,MATCH(ROWS($P$1:P5),$M$2:$M$9,0)),INDEX(【入力用シート】!$K$9:$K$16,MATCH(ROWS($P$1:P5),$N$2:$N$9,0))),"")</f>
        <v/>
      </c>
      <c r="Y5" s="105" t="str">
        <f>IFERROR(IF(ISNUMBER(MATCH(ROWS($P$1:P5),$M$2:$M$9,0)),INDEX(【入力用シート】!$J$9:$J$16,MATCH(ROWS($P$1:P5),$M$2:$M$9,0)),INDEX(【入力用シート】!$L$9:$L$16,MATCH(ROWS($P$1:P5),$N$2:$N$9,0))),"")</f>
        <v/>
      </c>
    </row>
    <row r="6" spans="1:25" ht="28.5" customHeight="1" thickBot="1">
      <c r="B6" s="10" t="s">
        <v>5</v>
      </c>
      <c r="C6" s="19" t="str">
        <f>IF(X1&lt;&gt;"", X1, "")</f>
        <v/>
      </c>
      <c r="D6" s="7" t="s">
        <v>6</v>
      </c>
      <c r="E6" s="18" t="str">
        <f>Y1</f>
        <v/>
      </c>
      <c r="F6" s="141" t="s">
        <v>12</v>
      </c>
      <c r="G6" s="141"/>
      <c r="H6" s="18" t="str">
        <f>W1</f>
        <v/>
      </c>
      <c r="M6" s="105" t="str">
        <f>IF(AND(【入力用シート】!I13&lt;&gt;"", 【入力用シート】!I13&lt;&gt;"リレーのみ"), MAX($M$1:M5)+1, "")</f>
        <v/>
      </c>
      <c r="N6" s="105" t="str">
        <f>IF(【入力用シート】!K13&lt;&gt;"", MAX(MAX($M$2:$M$9), MAX($N$1:N5))+1, "")</f>
        <v/>
      </c>
      <c r="O6" s="105"/>
      <c r="P6" s="105" t="str">
        <f>IFERROR(IFERROR(INDEX(【入力用シート】!A$9:A$16,MATCH(ROWS($P$1:P6),$M$2:$M$9,0)),INDEX(【入力用シート】!A$9:A$16,MATCH(ROWS($P$1:P6),$N$2:$N$9,0))),"")</f>
        <v/>
      </c>
      <c r="Q6" s="105" t="str">
        <f>IFERROR(IFERROR(INDEX(【入力用シート】!B$9:B$16,MATCH(ROWS($P$1:Q6),$M$2:$M$9,0)),INDEX(【入力用シート】!B$9:B$16,MATCH(ROWS($P$1:Q6),$N$2:$N$9,0))),"")</f>
        <v/>
      </c>
      <c r="R6" s="105" t="str">
        <f>IFERROR(IFERROR(INDEX(【入力用シート】!C$9:C$16,MATCH(ROWS($P$1:R6),$M$2:$M$9,0)),INDEX(【入力用シート】!C$9:C$16,MATCH(ROWS($P$1:R6),$N$2:$N$9,0))),"")</f>
        <v/>
      </c>
      <c r="S6" s="105" t="str">
        <f>IFERROR(IFERROR(INDEX(【入力用シート】!D$9:D$16,MATCH(ROWS($P$1:S6),$M$2:$M$9,0)),INDEX(【入力用シート】!D$9:D$16,MATCH(ROWS($P$1:S6),$N$2:$N$9,0))),"")</f>
        <v/>
      </c>
      <c r="T6" s="105" t="str">
        <f>IFERROR(IFERROR(INDEX(【入力用シート】!E$9:E$16,MATCH(ROWS($P$1:T6),$M$2:$M$9,0)),INDEX(【入力用シート】!E$9:E$16,MATCH(ROWS($P$1:T6),$N$2:$N$9,0))),"")</f>
        <v/>
      </c>
      <c r="U6" s="105" t="str">
        <f>IFERROR(IFERROR(INDEX(【入力用シート】!F$9:F$16,MATCH(ROWS($P$1:U6),$M$2:$M$9,0)),INDEX(【入力用シート】!F$9:F$16,MATCH(ROWS($P$1:U6),$N$2:$N$9,0))),"")</f>
        <v/>
      </c>
      <c r="V6" s="107" t="str">
        <f>IFERROR(IFERROR(INDEX(【入力用シート】!G$9:G$16,MATCH(ROWS($P$1:V6),$M$2:$M$9,0)),INDEX(【入力用シート】!G$9:G$16,MATCH(ROWS($P$1:V6),$N$2:$N$9,0))),"")</f>
        <v/>
      </c>
      <c r="W6" s="105" t="str">
        <f>IFERROR(IFERROR(INDEX(【入力用シート】!H$9:H$16,MATCH(ROWS($P$1:W6),$M$2:$M$9,0)),INDEX(【入力用シート】!H$9:H$16,MATCH(ROWS($P$1:W6),$N$2:$N$9,0))),"")</f>
        <v/>
      </c>
      <c r="X6" s="105" t="str">
        <f>IFERROR(IF(ISNUMBER(MATCH(ROWS($P$1:P6),$M$2:$M$9,0)),INDEX(【入力用シート】!$I$9:$I$16,MATCH(ROWS($P$1:P6),$M$2:$M$9,0)),INDEX(【入力用シート】!$K$9:$K$16,MATCH(ROWS($P$1:P6),$N$2:$N$9,0))),"")</f>
        <v/>
      </c>
      <c r="Y6" s="105" t="str">
        <f>IFERROR(IF(ISNUMBER(MATCH(ROWS($P$1:P6),$M$2:$M$9,0)),INDEX(【入力用シート】!$J$9:$J$16,MATCH(ROWS($P$1:P6),$M$2:$M$9,0)),INDEX(【入力用シート】!$L$9:$L$16,MATCH(ROWS($P$1:P6),$N$2:$N$9,0))),"")</f>
        <v/>
      </c>
    </row>
    <row r="7" spans="1:25" ht="18.75" customHeight="1" thickTop="1">
      <c r="B7" s="133" t="s">
        <v>7</v>
      </c>
      <c r="C7" s="136" t="str">
        <f>Q1</f>
        <v/>
      </c>
      <c r="D7" s="11" t="s">
        <v>8</v>
      </c>
      <c r="E7" s="142" t="str">
        <f>T1</f>
        <v/>
      </c>
      <c r="F7" s="143"/>
      <c r="G7" s="144" t="str">
        <f>U1</f>
        <v/>
      </c>
      <c r="H7" s="142"/>
      <c r="M7" s="105" t="str">
        <f>IF(AND(【入力用シート】!I14&lt;&gt;"", 【入力用シート】!I14&lt;&gt;"リレーのみ"), MAX($M$1:M6)+1, "")</f>
        <v/>
      </c>
      <c r="N7" s="105" t="str">
        <f>IF(【入力用シート】!K14&lt;&gt;"", MAX(MAX($M$2:$M$9), MAX($N$1:N6))+1, "")</f>
        <v/>
      </c>
      <c r="O7" s="105"/>
      <c r="P7" s="105" t="str">
        <f>IFERROR(IFERROR(INDEX(【入力用シート】!A$9:A$16,MATCH(ROWS($P$1:P7),$M$2:$M$9,0)),INDEX(【入力用シート】!A$9:A$16,MATCH(ROWS($P$1:P7),$N$2:$N$9,0))),"")</f>
        <v/>
      </c>
      <c r="Q7" s="105" t="str">
        <f>IFERROR(IFERROR(INDEX(【入力用シート】!B$9:B$16,MATCH(ROWS($P$1:Q7),$M$2:$M$9,0)),INDEX(【入力用シート】!B$9:B$16,MATCH(ROWS($P$1:Q7),$N$2:$N$9,0))),"")</f>
        <v/>
      </c>
      <c r="R7" s="105" t="str">
        <f>IFERROR(IFERROR(INDEX(【入力用シート】!C$9:C$16,MATCH(ROWS($P$1:R7),$M$2:$M$9,0)),INDEX(【入力用シート】!C$9:C$16,MATCH(ROWS($P$1:R7),$N$2:$N$9,0))),"")</f>
        <v/>
      </c>
      <c r="S7" s="105" t="str">
        <f>IFERROR(IFERROR(INDEX(【入力用シート】!D$9:D$16,MATCH(ROWS($P$1:S7),$M$2:$M$9,0)),INDEX(【入力用シート】!D$9:D$16,MATCH(ROWS($P$1:S7),$N$2:$N$9,0))),"")</f>
        <v/>
      </c>
      <c r="T7" s="105" t="str">
        <f>IFERROR(IFERROR(INDEX(【入力用シート】!E$9:E$16,MATCH(ROWS($P$1:T7),$M$2:$M$9,0)),INDEX(【入力用シート】!E$9:E$16,MATCH(ROWS($P$1:T7),$N$2:$N$9,0))),"")</f>
        <v/>
      </c>
      <c r="U7" s="105" t="str">
        <f>IFERROR(IFERROR(INDEX(【入力用シート】!F$9:F$16,MATCH(ROWS($P$1:U7),$M$2:$M$9,0)),INDEX(【入力用シート】!F$9:F$16,MATCH(ROWS($P$1:U7),$N$2:$N$9,0))),"")</f>
        <v/>
      </c>
      <c r="V7" s="107" t="str">
        <f>IFERROR(IFERROR(INDEX(【入力用シート】!G$9:G$16,MATCH(ROWS($P$1:V7),$M$2:$M$9,0)),INDEX(【入力用シート】!G$9:G$16,MATCH(ROWS($P$1:V7),$N$2:$N$9,0))),"")</f>
        <v/>
      </c>
      <c r="W7" s="105" t="str">
        <f>IFERROR(IFERROR(INDEX(【入力用シート】!H$9:H$16,MATCH(ROWS($P$1:W7),$M$2:$M$9,0)),INDEX(【入力用シート】!H$9:H$16,MATCH(ROWS($P$1:W7),$N$2:$N$9,0))),"")</f>
        <v/>
      </c>
      <c r="X7" s="105" t="str">
        <f>IFERROR(IF(ISNUMBER(MATCH(ROWS($P$1:P7),$M$2:$M$9,0)),INDEX(【入力用シート】!$I$9:$I$16,MATCH(ROWS($P$1:P7),$M$2:$M$9,0)),INDEX(【入力用シート】!$K$9:$K$16,MATCH(ROWS($P$1:P7),$N$2:$N$9,0))),"")</f>
        <v/>
      </c>
      <c r="Y7" s="105" t="str">
        <f>IFERROR(IF(ISNUMBER(MATCH(ROWS($P$1:P7),$M$2:$M$9,0)),INDEX(【入力用シート】!$J$9:$J$16,MATCH(ROWS($P$1:P7),$M$2:$M$9,0)),INDEX(【入力用シート】!$L$9:$L$16,MATCH(ROWS($P$1:P7),$N$2:$N$9,0))),"")</f>
        <v/>
      </c>
    </row>
    <row r="8" spans="1:25" ht="28.5" customHeight="1">
      <c r="B8" s="134"/>
      <c r="C8" s="137"/>
      <c r="D8" s="12" t="s">
        <v>9</v>
      </c>
      <c r="E8" s="145" t="str">
        <f>R1</f>
        <v/>
      </c>
      <c r="F8" s="146"/>
      <c r="G8" s="147" t="str">
        <f>S1</f>
        <v/>
      </c>
      <c r="H8" s="148"/>
      <c r="M8" s="105" t="str">
        <f>IF(AND(【入力用シート】!I15&lt;&gt;"", 【入力用シート】!I15&lt;&gt;"リレーのみ"), MAX($M$1:M7)+1, "")</f>
        <v/>
      </c>
      <c r="N8" s="105" t="str">
        <f>IF(【入力用シート】!K15&lt;&gt;"", MAX(MAX($M$2:$M$9), MAX($N$1:N7))+1, "")</f>
        <v/>
      </c>
      <c r="O8" s="105"/>
      <c r="P8" s="105" t="str">
        <f>IFERROR(IFERROR(INDEX(【入力用シート】!A$9:A$16,MATCH(ROWS($P$1:P8),$M$2:$M$9,0)),INDEX(【入力用シート】!A$9:A$16,MATCH(ROWS($P$1:P8),$N$2:$N$9,0))),"")</f>
        <v/>
      </c>
      <c r="Q8" s="105" t="str">
        <f>IFERROR(IFERROR(INDEX(【入力用シート】!B$9:B$16,MATCH(ROWS($P$1:Q8),$M$2:$M$9,0)),INDEX(【入力用シート】!B$9:B$16,MATCH(ROWS($P$1:Q8),$N$2:$N$9,0))),"")</f>
        <v/>
      </c>
      <c r="R8" s="105" t="str">
        <f>IFERROR(IFERROR(INDEX(【入力用シート】!C$9:C$16,MATCH(ROWS($P$1:R8),$M$2:$M$9,0)),INDEX(【入力用シート】!C$9:C$16,MATCH(ROWS($P$1:R8),$N$2:$N$9,0))),"")</f>
        <v/>
      </c>
      <c r="S8" s="105" t="str">
        <f>IFERROR(IFERROR(INDEX(【入力用シート】!D$9:D$16,MATCH(ROWS($P$1:S8),$M$2:$M$9,0)),INDEX(【入力用シート】!D$9:D$16,MATCH(ROWS($P$1:S8),$N$2:$N$9,0))),"")</f>
        <v/>
      </c>
      <c r="T8" s="105" t="str">
        <f>IFERROR(IFERROR(INDEX(【入力用シート】!E$9:E$16,MATCH(ROWS($P$1:T8),$M$2:$M$9,0)),INDEX(【入力用シート】!E$9:E$16,MATCH(ROWS($P$1:T8),$N$2:$N$9,0))),"")</f>
        <v/>
      </c>
      <c r="U8" s="105" t="str">
        <f>IFERROR(IFERROR(INDEX(【入力用シート】!F$9:F$16,MATCH(ROWS($P$1:U8),$M$2:$M$9,0)),INDEX(【入力用シート】!F$9:F$16,MATCH(ROWS($P$1:U8),$N$2:$N$9,0))),"")</f>
        <v/>
      </c>
      <c r="V8" s="107" t="str">
        <f>IFERROR(IFERROR(INDEX(【入力用シート】!G$9:G$16,MATCH(ROWS($P$1:V8),$M$2:$M$9,0)),INDEX(【入力用シート】!G$9:G$16,MATCH(ROWS($P$1:V8),$N$2:$N$9,0))),"")</f>
        <v/>
      </c>
      <c r="W8" s="105" t="str">
        <f>IFERROR(IFERROR(INDEX(【入力用シート】!H$9:H$16,MATCH(ROWS($P$1:W8),$M$2:$M$9,0)),INDEX(【入力用シート】!H$9:H$16,MATCH(ROWS($P$1:W8),$N$2:$N$9,0))),"")</f>
        <v/>
      </c>
      <c r="X8" s="105" t="str">
        <f>IFERROR(IF(ISNUMBER(MATCH(ROWS($P$1:P8),$M$2:$M$9,0)),INDEX(【入力用シート】!$I$9:$I$16,MATCH(ROWS($P$1:P8),$M$2:$M$9,0)),INDEX(【入力用シート】!$K$9:$K$16,MATCH(ROWS($P$1:P8),$N$2:$N$9,0))),"")</f>
        <v/>
      </c>
      <c r="Y8" s="105" t="str">
        <f>IFERROR(IF(ISNUMBER(MATCH(ROWS($P$1:P8),$M$2:$M$9,0)),INDEX(【入力用シート】!$J$9:$J$16,MATCH(ROWS($P$1:P8),$M$2:$M$9,0)),INDEX(【入力用シート】!$L$9:$L$16,MATCH(ROWS($P$1:P8),$N$2:$N$9,0))),"")</f>
        <v/>
      </c>
    </row>
    <row r="9" spans="1:25" ht="18.75" customHeight="1" thickBot="1">
      <c r="B9" s="135"/>
      <c r="C9" s="138"/>
      <c r="D9" s="11" t="s">
        <v>86</v>
      </c>
      <c r="E9" s="139" t="str">
        <f>IF(V1="","",V1)</f>
        <v/>
      </c>
      <c r="F9" s="139"/>
      <c r="G9" s="7" t="s">
        <v>89</v>
      </c>
      <c r="H9" s="20" t="str">
        <f>IF(E9="","",DATEDIF(E9,'リストデータ（※編集不可）'!$F$2,"Y"))</f>
        <v/>
      </c>
      <c r="M9" s="105" t="str">
        <f>IF(AND(【入力用シート】!I16&lt;&gt;"", 【入力用シート】!I16&lt;&gt;"リレーのみ"), MAX($M$1:M8)+1, "")</f>
        <v/>
      </c>
      <c r="N9" s="105" t="str">
        <f>IF(【入力用シート】!K16&lt;&gt;"", MAX(MAX($M$2:$M$9), MAX($N$1:N8))+1, "")</f>
        <v/>
      </c>
      <c r="O9" s="105"/>
      <c r="P9" s="105" t="str">
        <f>IFERROR(IFERROR(INDEX(【入力用シート】!A$9:A$16,MATCH(ROWS($P$1:P9),$M$2:$M$9,0)),INDEX(【入力用シート】!A$9:A$16,MATCH(ROWS($P$1:P9),$N$2:$N$9,0))),"")</f>
        <v/>
      </c>
      <c r="Q9" s="105" t="str">
        <f>IFERROR(IFERROR(INDEX(【入力用シート】!B$9:B$16,MATCH(ROWS($P$1:Q9),$M$2:$M$9,0)),INDEX(【入力用シート】!B$9:B$16,MATCH(ROWS($P$1:Q9),$N$2:$N$9,0))),"")</f>
        <v/>
      </c>
      <c r="R9" s="105" t="str">
        <f>IFERROR(IFERROR(INDEX(【入力用シート】!C$9:C$16,MATCH(ROWS($P$1:R9),$M$2:$M$9,0)),INDEX(【入力用シート】!C$9:C$16,MATCH(ROWS($P$1:R9),$N$2:$N$9,0))),"")</f>
        <v/>
      </c>
      <c r="S9" s="105" t="str">
        <f>IFERROR(IFERROR(INDEX(【入力用シート】!D$9:D$16,MATCH(ROWS($P$1:S9),$M$2:$M$9,0)),INDEX(【入力用シート】!D$9:D$16,MATCH(ROWS($P$1:S9),$N$2:$N$9,0))),"")</f>
        <v/>
      </c>
      <c r="T9" s="105" t="str">
        <f>IFERROR(IFERROR(INDEX(【入力用シート】!E$9:E$16,MATCH(ROWS($P$1:T9),$M$2:$M$9,0)),INDEX(【入力用シート】!E$9:E$16,MATCH(ROWS($P$1:T9),$N$2:$N$9,0))),"")</f>
        <v/>
      </c>
      <c r="U9" s="105" t="str">
        <f>IFERROR(IFERROR(INDEX(【入力用シート】!F$9:F$16,MATCH(ROWS($P$1:U9),$M$2:$M$9,0)),INDEX(【入力用シート】!F$9:F$16,MATCH(ROWS($P$1:U9),$N$2:$N$9,0))),"")</f>
        <v/>
      </c>
      <c r="V9" s="107" t="str">
        <f>IFERROR(IFERROR(INDEX(【入力用シート】!G$9:G$16,MATCH(ROWS($P$1:V9),$M$2:$M$9,0)),INDEX(【入力用シート】!G$9:G$16,MATCH(ROWS($P$1:V9),$N$2:$N$9,0))),"")</f>
        <v/>
      </c>
      <c r="W9" s="105" t="str">
        <f>IFERROR(IFERROR(INDEX(【入力用シート】!H$9:H$16,MATCH(ROWS($P$1:W9),$M$2:$M$9,0)),INDEX(【入力用シート】!H$9:H$16,MATCH(ROWS($P$1:W9),$N$2:$N$9,0))),"")</f>
        <v/>
      </c>
      <c r="X9" s="105" t="str">
        <f>IFERROR(IF(ISNUMBER(MATCH(ROWS($P$1:P9),$M$2:$M$9,0)),INDEX(【入力用シート】!$I$9:$I$16,MATCH(ROWS($P$1:P9),$M$2:$M$9,0)),INDEX(【入力用シート】!$K$9:$K$16,MATCH(ROWS($P$1:P9),$N$2:$N$9,0))),"")</f>
        <v/>
      </c>
      <c r="Y9" s="105" t="str">
        <f>IFERROR(IF(ISNUMBER(MATCH(ROWS($P$1:P9),$M$2:$M$9,0)),INDEX(【入力用シート】!$J$9:$J$16,MATCH(ROWS($P$1:P9),$M$2:$M$9,0)),INDEX(【入力用シート】!$L$9:$L$16,MATCH(ROWS($P$1:P9),$N$2:$N$9,0))),"")</f>
        <v/>
      </c>
    </row>
    <row r="10" spans="1:25" ht="16.5" customHeight="1" thickTop="1">
      <c r="A10" s="8"/>
      <c r="B10" s="8"/>
      <c r="C10" s="8"/>
      <c r="D10" s="8"/>
      <c r="E10" s="8"/>
      <c r="F10" s="8"/>
      <c r="G10" s="8"/>
      <c r="H10" s="8"/>
      <c r="I10" s="8"/>
      <c r="M10" s="105"/>
      <c r="N10" s="105"/>
      <c r="O10" s="105"/>
      <c r="P10" s="105" t="str">
        <f>IFERROR(IFERROR(INDEX(【入力用シート】!A$9:A$16,MATCH(ROWS($P$1:P10),$M$2:$M$9,0)),INDEX(【入力用シート】!A$9:A$16,MATCH(ROWS($P$1:P10),$N$2:$N$9,0))),"")</f>
        <v/>
      </c>
      <c r="Q10" s="105" t="str">
        <f>IFERROR(IFERROR(INDEX(【入力用シート】!B$9:B$16,MATCH(ROWS($P$1:Q10),$M$2:$M$9,0)),INDEX(【入力用シート】!B$9:B$16,MATCH(ROWS($P$1:Q10),$N$2:$N$9,0))),"")</f>
        <v/>
      </c>
      <c r="R10" s="105" t="str">
        <f>IFERROR(IFERROR(INDEX(【入力用シート】!C$9:C$16,MATCH(ROWS($P$1:R10),$M$2:$M$9,0)),INDEX(【入力用シート】!C$9:C$16,MATCH(ROWS($P$1:R10),$N$2:$N$9,0))),"")</f>
        <v/>
      </c>
      <c r="S10" s="105" t="str">
        <f>IFERROR(IFERROR(INDEX(【入力用シート】!D$9:D$16,MATCH(ROWS($P$1:S10),$M$2:$M$9,0)),INDEX(【入力用シート】!D$9:D$16,MATCH(ROWS($P$1:S10),$N$2:$N$9,0))),"")</f>
        <v/>
      </c>
      <c r="T10" s="105" t="str">
        <f>IFERROR(IFERROR(INDEX(【入力用シート】!E$9:E$16,MATCH(ROWS($P$1:T10),$M$2:$M$9,0)),INDEX(【入力用シート】!E$9:E$16,MATCH(ROWS($P$1:T10),$N$2:$N$9,0))),"")</f>
        <v/>
      </c>
      <c r="U10" s="105" t="str">
        <f>IFERROR(IFERROR(INDEX(【入力用シート】!F$9:F$16,MATCH(ROWS($P$1:U10),$M$2:$M$9,0)),INDEX(【入力用シート】!F$9:F$16,MATCH(ROWS($P$1:U10),$N$2:$N$9,0))),"")</f>
        <v/>
      </c>
      <c r="V10" s="107" t="str">
        <f>IFERROR(IFERROR(INDEX(【入力用シート】!G$9:G$16,MATCH(ROWS($P$1:V10),$M$2:$M$9,0)),INDEX(【入力用シート】!G$9:G$16,MATCH(ROWS($P$1:V10),$N$2:$N$9,0))),"")</f>
        <v/>
      </c>
      <c r="W10" s="105" t="str">
        <f>IFERROR(IFERROR(INDEX(【入力用シート】!H$9:H$16,MATCH(ROWS($P$1:W10),$M$2:$M$9,0)),INDEX(【入力用シート】!H$9:H$16,MATCH(ROWS($P$1:W10),$N$2:$N$9,0))),"")</f>
        <v/>
      </c>
      <c r="X10" s="105" t="str">
        <f>IFERROR(IF(ISNUMBER(MATCH(ROWS($P$1:P10),$M$2:$M$9,0)),INDEX(【入力用シート】!$I$9:$I$16,MATCH(ROWS($P$1:P10),$M$2:$M$9,0)),INDEX(【入力用シート】!$K$9:$K$16,MATCH(ROWS($P$1:P10),$N$2:$N$9,0))),"")</f>
        <v/>
      </c>
      <c r="Y10" s="105" t="str">
        <f>IFERROR(IF(ISNUMBER(MATCH(ROWS($P$1:P10),$M$2:$M$9,0)),INDEX(【入力用シート】!$J$9:$J$16,MATCH(ROWS($P$1:P10),$M$2:$M$9,0)),INDEX(【入力用シート】!$L$9:$L$16,MATCH(ROWS($P$1:P10),$N$2:$N$9,0))),"")</f>
        <v/>
      </c>
    </row>
    <row r="11" spans="1:25" ht="12.75" customHeight="1">
      <c r="M11" s="105"/>
      <c r="N11" s="105"/>
      <c r="O11" s="105"/>
      <c r="P11" s="105" t="str">
        <f>IFERROR(IFERROR(INDEX(【入力用シート】!A$9:A$16,MATCH(ROWS($P$1:P11),$M$2:$M$9,0)),INDEX(【入力用シート】!A$9:A$16,MATCH(ROWS($P$1:P11),$N$2:$N$9,0))),"")</f>
        <v/>
      </c>
      <c r="Q11" s="105" t="str">
        <f>IFERROR(IFERROR(INDEX(【入力用シート】!B$9:B$16,MATCH(ROWS($P$1:Q11),$M$2:$M$9,0)),INDEX(【入力用シート】!B$9:B$16,MATCH(ROWS($P$1:Q11),$N$2:$N$9,0))),"")</f>
        <v/>
      </c>
      <c r="R11" s="105" t="str">
        <f>IFERROR(IFERROR(INDEX(【入力用シート】!C$9:C$16,MATCH(ROWS($P$1:R11),$M$2:$M$9,0)),INDEX(【入力用シート】!C$9:C$16,MATCH(ROWS($P$1:R11),$N$2:$N$9,0))),"")</f>
        <v/>
      </c>
      <c r="S11" s="105" t="str">
        <f>IFERROR(IFERROR(INDEX(【入力用シート】!D$9:D$16,MATCH(ROWS($P$1:S11),$M$2:$M$9,0)),INDEX(【入力用シート】!D$9:D$16,MATCH(ROWS($P$1:S11),$N$2:$N$9,0))),"")</f>
        <v/>
      </c>
      <c r="T11" s="105" t="str">
        <f>IFERROR(IFERROR(INDEX(【入力用シート】!E$9:E$16,MATCH(ROWS($P$1:T11),$M$2:$M$9,0)),INDEX(【入力用シート】!E$9:E$16,MATCH(ROWS($P$1:T11),$N$2:$N$9,0))),"")</f>
        <v/>
      </c>
      <c r="U11" s="105" t="str">
        <f>IFERROR(IFERROR(INDEX(【入力用シート】!F$9:F$16,MATCH(ROWS($P$1:U11),$M$2:$M$9,0)),INDEX(【入力用シート】!F$9:F$16,MATCH(ROWS($P$1:U11),$N$2:$N$9,0))),"")</f>
        <v/>
      </c>
      <c r="V11" s="107" t="str">
        <f>IFERROR(IFERROR(INDEX(【入力用シート】!G$9:G$16,MATCH(ROWS($P$1:V11),$M$2:$M$9,0)),INDEX(【入力用シート】!G$9:G$16,MATCH(ROWS($P$1:V11),$N$2:$N$9,0))),"")</f>
        <v/>
      </c>
      <c r="W11" s="105" t="str">
        <f>IFERROR(IFERROR(INDEX(【入力用シート】!H$9:H$16,MATCH(ROWS($P$1:W11),$M$2:$M$9,0)),INDEX(【入力用シート】!H$9:H$16,MATCH(ROWS($P$1:W11),$N$2:$N$9,0))),"")</f>
        <v/>
      </c>
      <c r="X11" s="105" t="str">
        <f>IFERROR(IF(ISNUMBER(MATCH(ROWS($P$1:P11),$M$2:$M$9,0)),INDEX(【入力用シート】!$I$9:$I$16,MATCH(ROWS($P$1:P11),$M$2:$M$9,0)),INDEX(【入力用シート】!$K$9:$K$16,MATCH(ROWS($P$1:P11),$N$2:$N$9,0))),"")</f>
        <v/>
      </c>
      <c r="Y11" s="105" t="str">
        <f>IFERROR(IF(ISNUMBER(MATCH(ROWS($P$1:P11),$M$2:$M$9,0)),INDEX(【入力用シート】!$J$9:$J$16,MATCH(ROWS($P$1:P11),$M$2:$M$9,0)),INDEX(【入力用シート】!$L$9:$L$16,MATCH(ROWS($P$1:P11),$N$2:$N$9,0))),"")</f>
        <v/>
      </c>
    </row>
    <row r="12" spans="1:25" ht="18.75" customHeight="1">
      <c r="B12" s="68" t="s">
        <v>91</v>
      </c>
      <c r="C12" s="140" t="s">
        <v>127</v>
      </c>
      <c r="D12" s="140"/>
      <c r="E12" s="140"/>
      <c r="F12" s="140"/>
      <c r="G12" s="140"/>
      <c r="H12" s="140"/>
      <c r="M12" s="105"/>
      <c r="N12" s="105"/>
      <c r="O12" s="105"/>
      <c r="P12" s="105" t="str">
        <f>IFERROR(IFERROR(INDEX(【入力用シート】!A$9:A$16,MATCH(ROWS($P$1:P12),$M$2:$M$9,0)),INDEX(【入力用シート】!A$9:A$16,MATCH(ROWS($P$1:P12),$N$2:$N$9,0))),"")</f>
        <v/>
      </c>
      <c r="Q12" s="105" t="str">
        <f>IFERROR(IFERROR(INDEX(【入力用シート】!B$9:B$16,MATCH(ROWS($P$1:Q12),$M$2:$M$9,0)),INDEX(【入力用シート】!B$9:B$16,MATCH(ROWS($P$1:Q12),$N$2:$N$9,0))),"")</f>
        <v/>
      </c>
      <c r="R12" s="105" t="str">
        <f>IFERROR(IFERROR(INDEX(【入力用シート】!C$9:C$16,MATCH(ROWS($P$1:R12),$M$2:$M$9,0)),INDEX(【入力用シート】!C$9:C$16,MATCH(ROWS($P$1:R12),$N$2:$N$9,0))),"")</f>
        <v/>
      </c>
      <c r="S12" s="105" t="str">
        <f>IFERROR(IFERROR(INDEX(【入力用シート】!D$9:D$16,MATCH(ROWS($P$1:S12),$M$2:$M$9,0)),INDEX(【入力用シート】!D$9:D$16,MATCH(ROWS($P$1:S12),$N$2:$N$9,0))),"")</f>
        <v/>
      </c>
      <c r="T12" s="105" t="str">
        <f>IFERROR(IFERROR(INDEX(【入力用シート】!E$9:E$16,MATCH(ROWS($P$1:T12),$M$2:$M$9,0)),INDEX(【入力用シート】!E$9:E$16,MATCH(ROWS($P$1:T12),$N$2:$N$9,0))),"")</f>
        <v/>
      </c>
      <c r="U12" s="105" t="str">
        <f>IFERROR(IFERROR(INDEX(【入力用シート】!F$9:F$16,MATCH(ROWS($P$1:U12),$M$2:$M$9,0)),INDEX(【入力用シート】!F$9:F$16,MATCH(ROWS($P$1:U12),$N$2:$N$9,0))),"")</f>
        <v/>
      </c>
      <c r="V12" s="107" t="str">
        <f>IFERROR(IFERROR(INDEX(【入力用シート】!G$9:G$16,MATCH(ROWS($P$1:V12),$M$2:$M$9,0)),INDEX(【入力用シート】!G$9:G$16,MATCH(ROWS($P$1:V12),$N$2:$N$9,0))),"")</f>
        <v/>
      </c>
      <c r="W12" s="105" t="str">
        <f>IFERROR(IFERROR(INDEX(【入力用シート】!H$9:H$16,MATCH(ROWS($P$1:W12),$M$2:$M$9,0)),INDEX(【入力用シート】!H$9:H$16,MATCH(ROWS($P$1:W12),$N$2:$N$9,0))),"")</f>
        <v/>
      </c>
      <c r="X12" s="105" t="str">
        <f>IFERROR(IF(ISNUMBER(MATCH(ROWS($P$1:P12),$M$2:$M$9,0)),INDEX(【入力用シート】!$I$9:$I$16,MATCH(ROWS($P$1:P12),$M$2:$M$9,0)),INDEX(【入力用シート】!$K$9:$K$16,MATCH(ROWS($P$1:P12),$N$2:$N$9,0))),"")</f>
        <v/>
      </c>
      <c r="Y12" s="105" t="str">
        <f>IFERROR(IF(ISNUMBER(MATCH(ROWS($P$1:P12),$M$2:$M$9,0)),INDEX(【入力用シート】!$J$9:$J$16,MATCH(ROWS($P$1:P12),$M$2:$M$9,0)),INDEX(【入力用シート】!$L$9:$L$16,MATCH(ROWS($P$1:P12),$N$2:$N$9,0))),"")</f>
        <v/>
      </c>
    </row>
    <row r="13" spans="1:25" ht="18.75" customHeight="1">
      <c r="C13" s="140" t="s">
        <v>116</v>
      </c>
      <c r="D13" s="140"/>
      <c r="E13" s="140"/>
      <c r="F13" s="140"/>
      <c r="G13" s="140"/>
      <c r="H13" s="140"/>
      <c r="M13" s="105"/>
      <c r="N13" s="105"/>
      <c r="O13" s="105"/>
      <c r="P13" s="105" t="str">
        <f>IFERROR(IFERROR(INDEX(【入力用シート】!A$9:A$16,MATCH(ROWS($P$1:P13),$M$2:$M$9,0)),INDEX(【入力用シート】!A$9:A$16,MATCH(ROWS($P$1:P13),$N$2:$N$9,0))),"")</f>
        <v/>
      </c>
      <c r="Q13" s="105" t="str">
        <f>IFERROR(IFERROR(INDEX(【入力用シート】!B$9:B$16,MATCH(ROWS($P$1:Q13),$M$2:$M$9,0)),INDEX(【入力用シート】!B$9:B$16,MATCH(ROWS($P$1:Q13),$N$2:$N$9,0))),"")</f>
        <v/>
      </c>
      <c r="R13" s="105" t="str">
        <f>IFERROR(IFERROR(INDEX(【入力用シート】!C$9:C$16,MATCH(ROWS($P$1:R13),$M$2:$M$9,0)),INDEX(【入力用シート】!C$9:C$16,MATCH(ROWS($P$1:R13),$N$2:$N$9,0))),"")</f>
        <v/>
      </c>
      <c r="S13" s="105" t="str">
        <f>IFERROR(IFERROR(INDEX(【入力用シート】!D$9:D$16,MATCH(ROWS($P$1:S13),$M$2:$M$9,0)),INDEX(【入力用シート】!D$9:D$16,MATCH(ROWS($P$1:S13),$N$2:$N$9,0))),"")</f>
        <v/>
      </c>
      <c r="T13" s="105" t="str">
        <f>IFERROR(IFERROR(INDEX(【入力用シート】!E$9:E$16,MATCH(ROWS($P$1:T13),$M$2:$M$9,0)),INDEX(【入力用シート】!E$9:E$16,MATCH(ROWS($P$1:T13),$N$2:$N$9,0))),"")</f>
        <v/>
      </c>
      <c r="U13" s="105" t="str">
        <f>IFERROR(IFERROR(INDEX(【入力用シート】!F$9:F$16,MATCH(ROWS($P$1:U13),$M$2:$M$9,0)),INDEX(【入力用シート】!F$9:F$16,MATCH(ROWS($P$1:U13),$N$2:$N$9,0))),"")</f>
        <v/>
      </c>
      <c r="V13" s="107" t="str">
        <f>IFERROR(IFERROR(INDEX(【入力用シート】!G$9:G$16,MATCH(ROWS($P$1:V13),$M$2:$M$9,0)),INDEX(【入力用シート】!G$9:G$16,MATCH(ROWS($P$1:V13),$N$2:$N$9,0))),"")</f>
        <v/>
      </c>
      <c r="W13" s="105" t="str">
        <f>IFERROR(IFERROR(INDEX(【入力用シート】!H$9:H$16,MATCH(ROWS($P$1:W13),$M$2:$M$9,0)),INDEX(【入力用シート】!H$9:H$16,MATCH(ROWS($P$1:W13),$N$2:$N$9,0))),"")</f>
        <v/>
      </c>
      <c r="X13" s="105" t="str">
        <f>IFERROR(IF(ISNUMBER(MATCH(ROWS($P$1:P13),$M$2:$M$9,0)),INDEX(【入力用シート】!$I$9:$I$16,MATCH(ROWS($P$1:P13),$M$2:$M$9,0)),INDEX(【入力用シート】!$K$9:$K$16,MATCH(ROWS($P$1:P13),$N$2:$N$9,0))),"")</f>
        <v/>
      </c>
      <c r="Y13" s="105" t="str">
        <f>IFERROR(IF(ISNUMBER(MATCH(ROWS($P$1:P13),$M$2:$M$9,0)),INDEX(【入力用シート】!$J$9:$J$16,MATCH(ROWS($P$1:P13),$M$2:$M$9,0)),INDEX(【入力用シート】!$L$9:$L$16,MATCH(ROWS($P$1:P13),$N$2:$N$9,0))),"")</f>
        <v/>
      </c>
    </row>
    <row r="14" spans="1:25" ht="15" customHeight="1">
      <c r="H14" s="21" t="s">
        <v>118</v>
      </c>
      <c r="M14" s="105" t="str">
        <f>IF(AND(F14&lt;&gt;"", F14&lt;&gt;"リレーのみ"), MAX(M$7:$P12)+1, "")</f>
        <v/>
      </c>
      <c r="N14" s="105"/>
      <c r="O14" s="105"/>
      <c r="P14" s="105" t="str">
        <f>IFERROR(IFERROR(INDEX(【入力用シート】!A$9:A$16,MATCH(ROWS($P$1:P14),$M$2:$M$9,0)),INDEX(【入力用シート】!A$9:A$16,MATCH(ROWS($P$1:P14),$N$2:$N$9,0))),"")</f>
        <v/>
      </c>
      <c r="Q14" s="105" t="str">
        <f>IFERROR(IFERROR(INDEX(【入力用シート】!B$9:B$16,MATCH(ROWS($P$1:Q14),$M$2:$M$9,0)),INDEX(【入力用シート】!B$9:B$16,MATCH(ROWS($P$1:Q14),$N$2:$N$9,0))),"")</f>
        <v/>
      </c>
      <c r="R14" s="105" t="str">
        <f>IFERROR(IFERROR(INDEX(【入力用シート】!C$9:C$16,MATCH(ROWS($P$1:R14),$M$2:$M$9,0)),INDEX(【入力用シート】!C$9:C$16,MATCH(ROWS($P$1:R14),$N$2:$N$9,0))),"")</f>
        <v/>
      </c>
      <c r="S14" s="105" t="str">
        <f>IFERROR(IFERROR(INDEX(【入力用シート】!D$9:D$16,MATCH(ROWS($P$1:S14),$M$2:$M$9,0)),INDEX(【入力用シート】!D$9:D$16,MATCH(ROWS($P$1:S14),$N$2:$N$9,0))),"")</f>
        <v/>
      </c>
      <c r="T14" s="105" t="str">
        <f>IFERROR(IFERROR(INDEX(【入力用シート】!E$9:E$16,MATCH(ROWS($P$1:T14),$M$2:$M$9,0)),INDEX(【入力用シート】!E$9:E$16,MATCH(ROWS($P$1:T14),$N$2:$N$9,0))),"")</f>
        <v/>
      </c>
      <c r="U14" s="105" t="str">
        <f>IFERROR(IFERROR(INDEX(【入力用シート】!F$9:F$16,MATCH(ROWS($P$1:U14),$M$2:$M$9,0)),INDEX(【入力用シート】!F$9:F$16,MATCH(ROWS($P$1:U14),$N$2:$N$9,0))),"")</f>
        <v/>
      </c>
      <c r="V14" s="107" t="str">
        <f>IFERROR(IFERROR(INDEX(【入力用シート】!G$9:G$16,MATCH(ROWS($P$1:V14),$M$2:$M$9,0)),INDEX(【入力用シート】!G$9:G$16,MATCH(ROWS($P$1:V14),$N$2:$N$9,0))),"")</f>
        <v/>
      </c>
      <c r="W14" s="105" t="str">
        <f>IFERROR(IFERROR(INDEX(【入力用シート】!H$9:H$16,MATCH(ROWS($P$1:W14),$M$2:$M$9,0)),INDEX(【入力用シート】!H$9:H$16,MATCH(ROWS($P$1:W14),$N$2:$N$9,0))),"")</f>
        <v/>
      </c>
      <c r="X14" s="105" t="str">
        <f>IFERROR(IF(ISNUMBER(MATCH(ROWS($P$1:P14),$M$2:$M$9,0)),INDEX(【入力用シート】!$I$9:$I$16,MATCH(ROWS($P$1:P14),$M$2:$M$9,0)),INDEX(【入力用シート】!$K$9:$K$16,MATCH(ROWS($P$1:P14),$N$2:$N$9,0))),"")</f>
        <v/>
      </c>
      <c r="Y14" s="105" t="str">
        <f>IFERROR(IF(ISNUMBER(MATCH(ROWS($P$1:P14),$M$2:$M$9,0)),INDEX(【入力用シート】!$J$9:$J$16,MATCH(ROWS($P$1:P14),$M$2:$M$9,0)),INDEX(【入力用シート】!$L$9:$L$16,MATCH(ROWS($P$1:P14),$N$2:$N$9,0))),"")</f>
        <v/>
      </c>
    </row>
    <row r="15" spans="1:25" ht="24" customHeight="1">
      <c r="B15" s="6" t="s">
        <v>2</v>
      </c>
      <c r="C15" s="18" t="str">
        <f>IF(C17&lt;&gt;"", 【入力用シート】!$D$4, "")</f>
        <v/>
      </c>
      <c r="D15" s="7" t="s">
        <v>4</v>
      </c>
      <c r="E15" s="18" t="str">
        <f>IF(C17&lt;&gt;"", 【入力用シート】!$D$6, "")</f>
        <v/>
      </c>
      <c r="F15" s="69"/>
      <c r="H15" s="18" t="str">
        <f>P2</f>
        <v/>
      </c>
      <c r="M15" s="105"/>
      <c r="N15" s="105"/>
      <c r="O15" s="105"/>
      <c r="P15" s="105" t="str">
        <f>IFERROR(IFERROR(INDEX(【入力用シート】!A$9:A$16,MATCH(ROWS($P$1:P15),$M$2:$M$9,0)),INDEX(【入力用シート】!A$9:A$16,MATCH(ROWS($P$1:P15),$N$2:$N$9,0))),"")</f>
        <v/>
      </c>
      <c r="Q15" s="105" t="str">
        <f>IFERROR(IFERROR(INDEX(【入力用シート】!B$9:B$16,MATCH(ROWS($P$1:Q15),$M$2:$M$9,0)),INDEX(【入力用シート】!B$9:B$16,MATCH(ROWS($P$1:Q15),$N$2:$N$9,0))),"")</f>
        <v/>
      </c>
      <c r="R15" s="105" t="str">
        <f>IFERROR(IFERROR(INDEX(【入力用シート】!C$9:C$16,MATCH(ROWS($P$1:R15),$M$2:$M$9,0)),INDEX(【入力用シート】!C$9:C$16,MATCH(ROWS($P$1:R15),$N$2:$N$9,0))),"")</f>
        <v/>
      </c>
      <c r="S15" s="105" t="str">
        <f>IFERROR(IFERROR(INDEX(【入力用シート】!D$9:D$16,MATCH(ROWS($P$1:S15),$M$2:$M$9,0)),INDEX(【入力用シート】!D$9:D$16,MATCH(ROWS($P$1:S15),$N$2:$N$9,0))),"")</f>
        <v/>
      </c>
      <c r="T15" s="105" t="str">
        <f>IFERROR(IFERROR(INDEX(【入力用シート】!E$9:E$16,MATCH(ROWS($P$1:T15),$M$2:$M$9,0)),INDEX(【入力用シート】!E$9:E$16,MATCH(ROWS($P$1:T15),$N$2:$N$9,0))),"")</f>
        <v/>
      </c>
      <c r="U15" s="105" t="str">
        <f>IFERROR(IFERROR(INDEX(【入力用シート】!F$9:F$16,MATCH(ROWS($P$1:U15),$M$2:$M$9,0)),INDEX(【入力用シート】!F$9:F$16,MATCH(ROWS($P$1:U15),$N$2:$N$9,0))),"")</f>
        <v/>
      </c>
      <c r="V15" s="107" t="str">
        <f>IFERROR(IFERROR(INDEX(【入力用シート】!G$9:G$16,MATCH(ROWS($P$1:V15),$M$2:$M$9,0)),INDEX(【入力用シート】!G$9:G$16,MATCH(ROWS($P$1:V15),$N$2:$N$9,0))),"")</f>
        <v/>
      </c>
      <c r="W15" s="105" t="str">
        <f>IFERROR(IFERROR(INDEX(【入力用シート】!H$9:H$16,MATCH(ROWS($P$1:W15),$M$2:$M$9,0)),INDEX(【入力用シート】!H$9:H$16,MATCH(ROWS($P$1:W15),$N$2:$N$9,0))),"")</f>
        <v/>
      </c>
      <c r="X15" s="105" t="str">
        <f>IFERROR(IF(ISNUMBER(MATCH(ROWS($P$1:P15),$M$2:$M$9,0)),INDEX(【入力用シート】!$I$9:$I$16,MATCH(ROWS($P$1:P15),$M$2:$M$9,0)),INDEX(【入力用シート】!$K$9:$K$16,MATCH(ROWS($P$1:P15),$N$2:$N$9,0))),"")</f>
        <v/>
      </c>
      <c r="Y15" s="105" t="str">
        <f>IFERROR(IF(ISNUMBER(MATCH(ROWS($P$1:P15),$M$2:$M$9,0)),INDEX(【入力用シート】!$J$9:$J$16,MATCH(ROWS($P$1:P15),$M$2:$M$9,0)),INDEX(【入力用シート】!$L$9:$L$16,MATCH(ROWS($P$1:P15),$N$2:$N$9,0))),"")</f>
        <v/>
      </c>
    </row>
    <row r="16" spans="1:25" ht="12" customHeight="1">
      <c r="B16" s="5"/>
      <c r="M16" s="105"/>
      <c r="N16" s="105"/>
      <c r="O16" s="105"/>
      <c r="P16" s="105" t="str">
        <f>IFERROR(IFERROR(INDEX(【入力用シート】!A$9:A$16,MATCH(ROWS($P$1:P16),$M$2:$M$9,0)),INDEX(【入力用シート】!A$9:A$16,MATCH(ROWS($P$1:P16),$N$2:$N$9,0))),"")</f>
        <v/>
      </c>
      <c r="Q16" s="105" t="str">
        <f>IFERROR(IFERROR(INDEX(【入力用シート】!B$9:B$16,MATCH(ROWS($P$1:Q16),$M$2:$M$9,0)),INDEX(【入力用シート】!B$9:B$16,MATCH(ROWS($P$1:Q16),$N$2:$N$9,0))),"")</f>
        <v/>
      </c>
      <c r="R16" s="105" t="str">
        <f>IFERROR(IFERROR(INDEX(【入力用シート】!C$9:C$16,MATCH(ROWS($P$1:R16),$M$2:$M$9,0)),INDEX(【入力用シート】!C$9:C$16,MATCH(ROWS($P$1:R16),$N$2:$N$9,0))),"")</f>
        <v/>
      </c>
      <c r="S16" s="105" t="str">
        <f>IFERROR(IFERROR(INDEX(【入力用シート】!D$9:D$16,MATCH(ROWS($P$1:S16),$M$2:$M$9,0)),INDEX(【入力用シート】!D$9:D$16,MATCH(ROWS($P$1:S16),$N$2:$N$9,0))),"")</f>
        <v/>
      </c>
      <c r="T16" s="105" t="str">
        <f>IFERROR(IFERROR(INDEX(【入力用シート】!E$9:E$16,MATCH(ROWS($P$1:T16),$M$2:$M$9,0)),INDEX(【入力用シート】!E$9:E$16,MATCH(ROWS($P$1:T16),$N$2:$N$9,0))),"")</f>
        <v/>
      </c>
      <c r="U16" s="105" t="str">
        <f>IFERROR(IFERROR(INDEX(【入力用シート】!F$9:F$16,MATCH(ROWS($P$1:U16),$M$2:$M$9,0)),INDEX(【入力用シート】!F$9:F$16,MATCH(ROWS($P$1:U16),$N$2:$N$9,0))),"")</f>
        <v/>
      </c>
      <c r="V16" s="107" t="str">
        <f>IFERROR(IFERROR(INDEX(【入力用シート】!G$9:G$16,MATCH(ROWS($P$1:V16),$M$2:$M$9,0)),INDEX(【入力用シート】!G$9:G$16,MATCH(ROWS($P$1:V16),$N$2:$N$9,0))),"")</f>
        <v/>
      </c>
      <c r="W16" s="105" t="str">
        <f>IFERROR(IFERROR(INDEX(【入力用シート】!H$9:H$16,MATCH(ROWS($P$1:W16),$M$2:$M$9,0)),INDEX(【入力用シート】!H$9:H$16,MATCH(ROWS($P$1:W16),$N$2:$N$9,0))),"")</f>
        <v/>
      </c>
      <c r="X16" s="105" t="str">
        <f>IFERROR(IF(ISNUMBER(MATCH(ROWS($P$1:P16),$M$2:$M$9,0)),INDEX(【入力用シート】!$I$9:$I$16,MATCH(ROWS($P$1:P16),$M$2:$M$9,0)),INDEX(【入力用シート】!$K$9:$K$16,MATCH(ROWS($P$1:P16),$N$2:$N$9,0))),"")</f>
        <v/>
      </c>
      <c r="Y16" s="105" t="str">
        <f>IFERROR(IF(ISNUMBER(MATCH(ROWS($P$1:P16),$M$2:$M$9,0)),INDEX(【入力用シート】!$J$9:$J$16,MATCH(ROWS($P$1:P16),$M$2:$M$9,0)),INDEX(【入力用シート】!$L$9:$L$16,MATCH(ROWS($P$1:P16),$N$2:$N$9,0))),"")</f>
        <v/>
      </c>
    </row>
    <row r="17" spans="1:25" ht="28.5" customHeight="1" thickBot="1">
      <c r="B17" s="10" t="s">
        <v>5</v>
      </c>
      <c r="C17" s="19" t="str">
        <f>IF(X2&lt;&gt;"", X2, "")</f>
        <v/>
      </c>
      <c r="D17" s="7" t="s">
        <v>6</v>
      </c>
      <c r="E17" s="18" t="str">
        <f>Y2</f>
        <v/>
      </c>
      <c r="F17" s="141" t="s">
        <v>12</v>
      </c>
      <c r="G17" s="141"/>
      <c r="H17" s="18" t="str">
        <f>W2</f>
        <v/>
      </c>
      <c r="P17" s="105"/>
      <c r="Q17" s="105"/>
      <c r="R17" s="105"/>
      <c r="S17" s="105"/>
      <c r="T17" s="105"/>
      <c r="U17" s="105"/>
      <c r="V17" s="107"/>
      <c r="W17" s="105"/>
      <c r="X17" s="105"/>
      <c r="Y17" s="105"/>
    </row>
    <row r="18" spans="1:25" ht="18.75" customHeight="1" thickTop="1">
      <c r="B18" s="133" t="s">
        <v>7</v>
      </c>
      <c r="C18" s="136" t="str">
        <f>Q2</f>
        <v/>
      </c>
      <c r="D18" s="11" t="s">
        <v>8</v>
      </c>
      <c r="E18" s="142" t="str">
        <f>T2</f>
        <v/>
      </c>
      <c r="F18" s="143"/>
      <c r="G18" s="144" t="str">
        <f>U2</f>
        <v/>
      </c>
      <c r="H18" s="142"/>
      <c r="P18" s="105"/>
      <c r="Q18" s="105"/>
      <c r="R18" s="105"/>
      <c r="S18" s="105"/>
      <c r="T18" s="105"/>
      <c r="U18" s="105"/>
      <c r="V18" s="107"/>
      <c r="W18" s="105"/>
      <c r="X18" s="105"/>
      <c r="Y18" s="105"/>
    </row>
    <row r="19" spans="1:25" ht="28.5" customHeight="1">
      <c r="B19" s="134"/>
      <c r="C19" s="137"/>
      <c r="D19" s="12" t="s">
        <v>9</v>
      </c>
      <c r="E19" s="145" t="str">
        <f>R2</f>
        <v/>
      </c>
      <c r="F19" s="146"/>
      <c r="G19" s="147" t="str">
        <f>S2</f>
        <v/>
      </c>
      <c r="H19" s="148"/>
    </row>
    <row r="20" spans="1:25" ht="18.75" customHeight="1" thickBot="1">
      <c r="B20" s="135"/>
      <c r="C20" s="138"/>
      <c r="D20" s="11" t="s">
        <v>86</v>
      </c>
      <c r="E20" s="139" t="str">
        <f>IF(V2="","",V2)</f>
        <v/>
      </c>
      <c r="F20" s="139"/>
      <c r="G20" s="7" t="s">
        <v>89</v>
      </c>
      <c r="H20" s="20" t="str">
        <f>IF(E20="","",DATEDIF(E20,'リストデータ（※編集不可）'!$F$2,"Y"))</f>
        <v/>
      </c>
    </row>
    <row r="21" spans="1:25" ht="16.5" customHeight="1" thickTop="1">
      <c r="A21" s="8"/>
      <c r="B21" s="8"/>
      <c r="C21" s="8"/>
      <c r="D21" s="8"/>
      <c r="E21" s="8"/>
      <c r="F21" s="8"/>
      <c r="G21" s="8"/>
      <c r="H21" s="8"/>
      <c r="I21" s="8"/>
    </row>
    <row r="22" spans="1:25" ht="12.75" customHeight="1"/>
    <row r="23" spans="1:25" ht="18.75" customHeight="1">
      <c r="B23" s="68" t="s">
        <v>92</v>
      </c>
      <c r="C23" s="140" t="s">
        <v>127</v>
      </c>
      <c r="D23" s="140"/>
      <c r="E23" s="140"/>
      <c r="F23" s="140"/>
      <c r="G23" s="140"/>
      <c r="H23" s="140"/>
    </row>
    <row r="24" spans="1:25" ht="18.75" customHeight="1">
      <c r="C24" s="140" t="s">
        <v>116</v>
      </c>
      <c r="D24" s="140"/>
      <c r="E24" s="140"/>
      <c r="F24" s="140"/>
      <c r="G24" s="140"/>
      <c r="H24" s="140"/>
    </row>
    <row r="25" spans="1:25" ht="15" customHeight="1">
      <c r="H25" s="21" t="s">
        <v>118</v>
      </c>
    </row>
    <row r="26" spans="1:25" ht="24" customHeight="1">
      <c r="B26" s="6" t="s">
        <v>2</v>
      </c>
      <c r="C26" s="18" t="str">
        <f>IF(C28&lt;&gt;"", 【入力用シート】!$D$4, "")</f>
        <v/>
      </c>
      <c r="D26" s="7" t="s">
        <v>4</v>
      </c>
      <c r="E26" s="18" t="str">
        <f>IF(C28&lt;&gt;"", 【入力用シート】!$D$6, "")</f>
        <v/>
      </c>
      <c r="F26" s="69"/>
      <c r="H26" s="18" t="str">
        <f>P3</f>
        <v/>
      </c>
    </row>
    <row r="27" spans="1:25" ht="12" customHeight="1">
      <c r="B27" s="5"/>
    </row>
    <row r="28" spans="1:25" ht="28.5" customHeight="1" thickBot="1">
      <c r="B28" s="10" t="s">
        <v>5</v>
      </c>
      <c r="C28" s="19" t="str">
        <f>IF(X3&lt;&gt;"", X3, "")</f>
        <v/>
      </c>
      <c r="D28" s="7" t="s">
        <v>6</v>
      </c>
      <c r="E28" s="18" t="str">
        <f>Y3</f>
        <v/>
      </c>
      <c r="F28" s="141" t="s">
        <v>12</v>
      </c>
      <c r="G28" s="141"/>
      <c r="H28" s="18" t="str">
        <f>W3</f>
        <v/>
      </c>
    </row>
    <row r="29" spans="1:25" ht="18.75" customHeight="1" thickTop="1">
      <c r="B29" s="133" t="s">
        <v>7</v>
      </c>
      <c r="C29" s="136" t="str">
        <f>Q3</f>
        <v/>
      </c>
      <c r="D29" s="11" t="s">
        <v>8</v>
      </c>
      <c r="E29" s="142" t="str">
        <f>T3</f>
        <v/>
      </c>
      <c r="F29" s="143"/>
      <c r="G29" s="144" t="str">
        <f>U3</f>
        <v/>
      </c>
      <c r="H29" s="142"/>
    </row>
    <row r="30" spans="1:25" ht="28.5" customHeight="1">
      <c r="B30" s="134"/>
      <c r="C30" s="137"/>
      <c r="D30" s="12" t="s">
        <v>9</v>
      </c>
      <c r="E30" s="145" t="str">
        <f>R3</f>
        <v/>
      </c>
      <c r="F30" s="146"/>
      <c r="G30" s="147" t="str">
        <f>S3</f>
        <v/>
      </c>
      <c r="H30" s="148"/>
      <c r="P30" s="108" t="str">
        <f>IFERROR(IFERROR(INDEX(#REF!,MATCH(ROWS(P$8:$S30),$P$8:$P$16,0)),INDEX(#REF!,MATCH(ROWS(P$8:$S30),$Q$8:$Q$16,0))),"")</f>
        <v/>
      </c>
      <c r="Q30" s="108" t="str">
        <f>IFERROR(IFERROR(INDEX(#REF!,MATCH(ROWS(Q$8:$S30),$P$8:$P$16,0)),INDEX(#REF!,MATCH(ROWS(Q$8:$S30),$Q$8:$Q$16,0))),"")</f>
        <v/>
      </c>
      <c r="R30" s="108" t="str">
        <f>IFERROR(IFERROR(INDEX(#REF!,MATCH(ROWS(R$8:$S30),$P$8:$P$16,0)),INDEX(#REF!,MATCH(ROWS(R$8:$S30),$Q$8:$Q$16,0))),"")</f>
        <v/>
      </c>
      <c r="S30" s="108" t="str">
        <f>IFERROR(IFERROR(INDEX(A$9:A$16,MATCH(ROWS($S$8:S30),$P$8:$P$16,0)),INDEX(A$9:A$16,MATCH(ROWS($S$8:S30),$Q$8:$Q$16,0))),"")</f>
        <v/>
      </c>
      <c r="T30" s="108" t="str">
        <f>IFERROR(IFERROR(INDEX(B$9:B$16,MATCH(ROWS($S$8:T30),$P$8:$P$16,0)),INDEX(B$9:B$16,MATCH(ROWS($S$8:T30),$Q$8:$Q$16,0))),"")</f>
        <v/>
      </c>
      <c r="U30" s="108" t="str">
        <f>IFERROR(IFERROR(INDEX(C$9:C$16,MATCH(ROWS($S$8:U30),$P$8:$P$16,0)),INDEX(C$9:C$16,MATCH(ROWS($S$8:U30),$Q$8:$Q$16,0))),"")</f>
        <v/>
      </c>
      <c r="V30" s="109" t="str">
        <f>IFERROR(IFERROR(INDEX(D$9:D$16,MATCH(ROWS($S$8:V30),$P$8:$P$16,0)),INDEX(D$9:D$16,MATCH(ROWS($S$8:V30),$Q$8:$Q$16,0))),"")</f>
        <v/>
      </c>
      <c r="W30" s="108" t="str">
        <f>IFERROR(IFERROR(INDEX(E$9:E$16,MATCH(ROWS($S$8:W30),$P$8:$P$16,0)),INDEX(E$9:E$16,MATCH(ROWS($S$8:W30),$Q$8:$Q$16,0))),"")</f>
        <v/>
      </c>
      <c r="X30" s="108" t="str">
        <f>IFERROR(IF(ISNUMBER(MATCH(ROWS(P$8:$S30),$P$8:$P$16,0)),INDEX($I$9:$I$16,MATCH(ROWS(P$9:$AS30),$P$8:$P$16,0)),INDEX($K$9:$K$16,MATCH(ROWS(P$1:$S22),$Q$8:$Q$16,0))),"")</f>
        <v/>
      </c>
      <c r="Y30" s="108" t="str">
        <f>IFERROR(IF(ISNUMBER(MATCH(ROWS(P$1:$S22),$P$8:$P$16,0)),INDEX($J$9:$J$16,MATCH(ROWS(P$1:$S22),$P$8:$P$16,0)),INDEX($L$9:$L$16,MATCH(ROWS(P$1:$S22),$Q$8:$Q$16,0))),"")</f>
        <v/>
      </c>
    </row>
    <row r="31" spans="1:25" ht="18.75" customHeight="1" thickBot="1">
      <c r="B31" s="135"/>
      <c r="C31" s="138"/>
      <c r="D31" s="11" t="s">
        <v>86</v>
      </c>
      <c r="E31" s="139" t="str">
        <f>IF(V3="","",V3)</f>
        <v/>
      </c>
      <c r="F31" s="139"/>
      <c r="G31" s="7" t="s">
        <v>89</v>
      </c>
      <c r="H31" s="20" t="str">
        <f>IF(E31="","",DATEDIF(E31,'リストデータ（※編集不可）'!$F$2,"Y"))</f>
        <v/>
      </c>
      <c r="P31" s="108" t="str">
        <f>IFERROR(IFERROR(INDEX(#REF!,MATCH(ROWS(P$8:$S31),$P$8:$P$16,0)),INDEX(#REF!,MATCH(ROWS(P$8:$S31),$Q$8:$Q$16,0))),"")</f>
        <v/>
      </c>
      <c r="Q31" s="108" t="str">
        <f>IFERROR(IFERROR(INDEX(#REF!,MATCH(ROWS(Q$8:$S31),$P$8:$P$16,0)),INDEX(#REF!,MATCH(ROWS(Q$8:$S31),$Q$8:$Q$16,0))),"")</f>
        <v/>
      </c>
      <c r="R31" s="108" t="str">
        <f>IFERROR(IFERROR(INDEX(#REF!,MATCH(ROWS(R$8:$S31),$P$8:$P$16,0)),INDEX(#REF!,MATCH(ROWS(R$8:$S31),$Q$8:$Q$16,0))),"")</f>
        <v/>
      </c>
      <c r="S31" s="108" t="str">
        <f>IFERROR(IFERROR(INDEX(A$9:A$16,MATCH(ROWS($S$8:S31),$P$8:$P$16,0)),INDEX(A$9:A$16,MATCH(ROWS($S$8:S31),$Q$8:$Q$16,0))),"")</f>
        <v/>
      </c>
      <c r="T31" s="108" t="str">
        <f>IFERROR(IFERROR(INDEX(B$9:B$16,MATCH(ROWS($S$8:T31),$P$8:$P$16,0)),INDEX(B$9:B$16,MATCH(ROWS($S$8:T31),$Q$8:$Q$16,0))),"")</f>
        <v/>
      </c>
      <c r="U31" s="108" t="str">
        <f>IFERROR(IFERROR(INDEX(C$9:C$16,MATCH(ROWS($S$8:U31),$P$8:$P$16,0)),INDEX(C$9:C$16,MATCH(ROWS($S$8:U31),$Q$8:$Q$16,0))),"")</f>
        <v/>
      </c>
      <c r="V31" s="109" t="str">
        <f>IFERROR(IFERROR(INDEX(D$9:D$16,MATCH(ROWS($S$8:V31),$P$8:$P$16,0)),INDEX(D$9:D$16,MATCH(ROWS($S$8:V31),$Q$8:$Q$16,0))),"")</f>
        <v/>
      </c>
      <c r="W31" s="108" t="str">
        <f>IFERROR(IFERROR(INDEX(E$9:E$16,MATCH(ROWS($S$8:W31),$P$8:$P$16,0)),INDEX(E$9:E$16,MATCH(ROWS($S$8:W31),$Q$8:$Q$16,0))),"")</f>
        <v/>
      </c>
      <c r="X31" s="108" t="str">
        <f>IFERROR(IF(ISNUMBER(MATCH(ROWS(P$8:$S31),$P$8:$P$16,0)),INDEX($I$9:$I$16,MATCH(ROWS(P$9:$AS31),$P$8:$P$16,0)),INDEX($K$9:$K$16,MATCH(ROWS(P$1:$S23),$Q$8:$Q$16,0))),"")</f>
        <v/>
      </c>
      <c r="Y31" s="108" t="str">
        <f>IFERROR(IF(ISNUMBER(MATCH(ROWS(P$1:$S23),$P$8:$P$16,0)),INDEX($J$9:$J$16,MATCH(ROWS(P$1:$S23),$P$8:$P$16,0)),INDEX($L$9:$L$16,MATCH(ROWS(P$1:$S23),$Q$8:$Q$16,0))),"")</f>
        <v/>
      </c>
    </row>
    <row r="32" spans="1:25" ht="16.5" customHeight="1" thickTop="1">
      <c r="A32" s="8"/>
      <c r="B32" s="8"/>
      <c r="C32" s="8"/>
      <c r="D32" s="8"/>
      <c r="E32" s="8"/>
      <c r="F32" s="8"/>
      <c r="G32" s="8"/>
      <c r="H32" s="8"/>
      <c r="I32" s="8"/>
      <c r="P32" s="108" t="str">
        <f>IFERROR(IFERROR(INDEX(#REF!,MATCH(ROWS(P$8:$S32),$P$8:$P$16,0)),INDEX(#REF!,MATCH(ROWS(P$8:$S32),$Q$8:$Q$16,0))),"")</f>
        <v/>
      </c>
      <c r="Q32" s="108" t="str">
        <f>IFERROR(IFERROR(INDEX(#REF!,MATCH(ROWS(Q$8:$S32),$P$8:$P$16,0)),INDEX(#REF!,MATCH(ROWS(Q$8:$S32),$Q$8:$Q$16,0))),"")</f>
        <v/>
      </c>
      <c r="R32" s="108" t="str">
        <f>IFERROR(IFERROR(INDEX(#REF!,MATCH(ROWS(R$8:$S32),$P$8:$P$16,0)),INDEX(#REF!,MATCH(ROWS(R$8:$S32),$Q$8:$Q$16,0))),"")</f>
        <v/>
      </c>
      <c r="S32" s="108" t="str">
        <f>IFERROR(IFERROR(INDEX(A$9:A$16,MATCH(ROWS($S$8:S32),$P$8:$P$16,0)),INDEX(A$9:A$16,MATCH(ROWS($S$8:S32),$Q$8:$Q$16,0))),"")</f>
        <v/>
      </c>
      <c r="T32" s="108" t="str">
        <f>IFERROR(IFERROR(INDEX(B$9:B$16,MATCH(ROWS($S$8:T32),$P$8:$P$16,0)),INDEX(B$9:B$16,MATCH(ROWS($S$8:T32),$Q$8:$Q$16,0))),"")</f>
        <v/>
      </c>
      <c r="U32" s="108" t="str">
        <f>IFERROR(IFERROR(INDEX(C$9:C$16,MATCH(ROWS($S$8:U32),$P$8:$P$16,0)),INDEX(C$9:C$16,MATCH(ROWS($S$8:U32),$Q$8:$Q$16,0))),"")</f>
        <v/>
      </c>
      <c r="V32" s="109" t="str">
        <f>IFERROR(IFERROR(INDEX(D$9:D$16,MATCH(ROWS($S$8:V32),$P$8:$P$16,0)),INDEX(D$9:D$16,MATCH(ROWS($S$8:V32),$Q$8:$Q$16,0))),"")</f>
        <v/>
      </c>
      <c r="W32" s="108" t="str">
        <f>IFERROR(IFERROR(INDEX(E$9:E$16,MATCH(ROWS($S$8:W32),$P$8:$P$16,0)),INDEX(E$9:E$16,MATCH(ROWS($S$8:W32),$Q$8:$Q$16,0))),"")</f>
        <v/>
      </c>
      <c r="X32" s="108" t="str">
        <f>IFERROR(IF(ISNUMBER(MATCH(ROWS(P$8:$S32),$P$8:$P$16,0)),INDEX($I$9:$I$16,MATCH(ROWS(P$9:$AS32),$P$8:$P$16,0)),INDEX($K$9:$K$16,MATCH(ROWS(P$1:$S24),$Q$8:$Q$16,0))),"")</f>
        <v/>
      </c>
      <c r="Y32" s="108" t="str">
        <f>IFERROR(IF(ISNUMBER(MATCH(ROWS(P$1:$S24),$P$8:$P$16,0)),INDEX($J$9:$J$16,MATCH(ROWS(P$1:$S24),$P$8:$P$16,0)),INDEX($L$9:$L$16,MATCH(ROWS(P$1:$S24),$Q$8:$Q$16,0))),"")</f>
        <v/>
      </c>
    </row>
    <row r="33" spans="2:25" ht="12.75" customHeight="1">
      <c r="P33" s="108" t="str">
        <f>IFERROR(IFERROR(INDEX(#REF!,MATCH(ROWS(P$8:$S33),$P$8:$P$16,0)),INDEX(#REF!,MATCH(ROWS(P$8:$S33),$Q$8:$Q$16,0))),"")</f>
        <v/>
      </c>
      <c r="Q33" s="108" t="str">
        <f>IFERROR(IFERROR(INDEX(#REF!,MATCH(ROWS(Q$8:$S33),$P$8:$P$16,0)),INDEX(#REF!,MATCH(ROWS(Q$8:$S33),$Q$8:$Q$16,0))),"")</f>
        <v/>
      </c>
      <c r="R33" s="108" t="str">
        <f>IFERROR(IFERROR(INDEX(#REF!,MATCH(ROWS(R$8:$S33),$P$8:$P$16,0)),INDEX(#REF!,MATCH(ROWS(R$8:$S33),$Q$8:$Q$16,0))),"")</f>
        <v/>
      </c>
      <c r="S33" s="108" t="str">
        <f>IFERROR(IFERROR(INDEX(A$9:A$16,MATCH(ROWS($S$8:S33),$P$8:$P$16,0)),INDEX(A$9:A$16,MATCH(ROWS($S$8:S33),$Q$8:$Q$16,0))),"")</f>
        <v/>
      </c>
      <c r="T33" s="108" t="str">
        <f>IFERROR(IFERROR(INDEX(B$9:B$16,MATCH(ROWS($S$8:T33),$P$8:$P$16,0)),INDEX(B$9:B$16,MATCH(ROWS($S$8:T33),$Q$8:$Q$16,0))),"")</f>
        <v/>
      </c>
      <c r="U33" s="108" t="str">
        <f>IFERROR(IFERROR(INDEX(C$9:C$16,MATCH(ROWS($S$8:U33),$P$8:$P$16,0)),INDEX(C$9:C$16,MATCH(ROWS($S$8:U33),$Q$8:$Q$16,0))),"")</f>
        <v/>
      </c>
      <c r="V33" s="109" t="str">
        <f>IFERROR(IFERROR(INDEX(D$9:D$16,MATCH(ROWS($S$8:V33),$P$8:$P$16,0)),INDEX(D$9:D$16,MATCH(ROWS($S$8:V33),$Q$8:$Q$16,0))),"")</f>
        <v/>
      </c>
      <c r="W33" s="108" t="str">
        <f>IFERROR(IFERROR(INDEX(E$9:E$16,MATCH(ROWS($S$8:W33),$P$8:$P$16,0)),INDEX(E$9:E$16,MATCH(ROWS($S$8:W33),$Q$8:$Q$16,0))),"")</f>
        <v/>
      </c>
      <c r="X33" s="108" t="str">
        <f>IFERROR(IF(ISNUMBER(MATCH(ROWS(P$8:$S33),$P$8:$P$16,0)),INDEX($I$9:$I$16,MATCH(ROWS(P$9:$AS33),$P$8:$P$16,0)),INDEX($K$9:$K$16,MATCH(ROWS(P$1:$S25),$Q$8:$Q$16,0))),"")</f>
        <v/>
      </c>
      <c r="Y33" s="108" t="str">
        <f>IFERROR(IF(ISNUMBER(MATCH(ROWS(P$1:$S25),$P$8:$P$16,0)),INDEX($J$9:$J$16,MATCH(ROWS(P$1:$S25),$P$8:$P$16,0)),INDEX($L$9:$L$16,MATCH(ROWS(P$1:$S25),$Q$8:$Q$16,0))),"")</f>
        <v/>
      </c>
    </row>
    <row r="34" spans="2:25" ht="18.75" customHeight="1">
      <c r="B34" s="68" t="s">
        <v>93</v>
      </c>
      <c r="C34" s="140" t="s">
        <v>127</v>
      </c>
      <c r="D34" s="140"/>
      <c r="E34" s="140"/>
      <c r="F34" s="140"/>
      <c r="G34" s="140"/>
      <c r="H34" s="140"/>
      <c r="P34" s="108" t="str">
        <f>IFERROR(IFERROR(INDEX(#REF!,MATCH(ROWS(P$8:$S34),$P$8:$P$16,0)),INDEX(#REF!,MATCH(ROWS(P$8:$S34),$Q$8:$Q$16,0))),"")</f>
        <v/>
      </c>
      <c r="Q34" s="108" t="str">
        <f>IFERROR(IFERROR(INDEX(#REF!,MATCH(ROWS(Q$8:$S34),$P$8:$P$16,0)),INDEX(#REF!,MATCH(ROWS(Q$8:$S34),$Q$8:$Q$16,0))),"")</f>
        <v/>
      </c>
      <c r="R34" s="108" t="str">
        <f>IFERROR(IFERROR(INDEX(#REF!,MATCH(ROWS(R$8:$S34),$P$8:$P$16,0)),INDEX(#REF!,MATCH(ROWS(R$8:$S34),$Q$8:$Q$16,0))),"")</f>
        <v/>
      </c>
      <c r="S34" s="108" t="str">
        <f>IFERROR(IFERROR(INDEX(A$9:A$16,MATCH(ROWS($S$8:S34),$P$8:$P$16,0)),INDEX(A$9:A$16,MATCH(ROWS($S$8:S34),$Q$8:$Q$16,0))),"")</f>
        <v/>
      </c>
      <c r="T34" s="108" t="str">
        <f>IFERROR(IFERROR(INDEX(B$9:B$16,MATCH(ROWS($S$8:T34),$P$8:$P$16,0)),INDEX(B$9:B$16,MATCH(ROWS($S$8:T34),$Q$8:$Q$16,0))),"")</f>
        <v/>
      </c>
      <c r="U34" s="108" t="str">
        <f>IFERROR(IFERROR(INDEX(C$9:C$16,MATCH(ROWS($S$8:U34),$P$8:$P$16,0)),INDEX(C$9:C$16,MATCH(ROWS($S$8:U34),$Q$8:$Q$16,0))),"")</f>
        <v/>
      </c>
      <c r="V34" s="109" t="str">
        <f>IFERROR(IFERROR(INDEX(D$9:D$16,MATCH(ROWS($S$8:V34),$P$8:$P$16,0)),INDEX(D$9:D$16,MATCH(ROWS($S$8:V34),$Q$8:$Q$16,0))),"")</f>
        <v/>
      </c>
      <c r="W34" s="108" t="str">
        <f>IFERROR(IFERROR(INDEX(E$9:E$16,MATCH(ROWS($S$8:W34),$P$8:$P$16,0)),INDEX(E$9:E$16,MATCH(ROWS($S$8:W34),$Q$8:$Q$16,0))),"")</f>
        <v/>
      </c>
      <c r="X34" s="108" t="str">
        <f>IFERROR(IF(ISNUMBER(MATCH(ROWS(P$8:$S34),$P$8:$P$16,0)),INDEX($I$9:$I$16,MATCH(ROWS(P$9:$AS34),$P$8:$P$16,0)),INDEX($K$9:$K$16,MATCH(ROWS(P$1:$S26),$Q$8:$Q$16,0))),"")</f>
        <v/>
      </c>
      <c r="Y34" s="108" t="str">
        <f>IFERROR(IF(ISNUMBER(MATCH(ROWS(P$1:$S26),$P$8:$P$16,0)),INDEX($J$9:$J$16,MATCH(ROWS(P$1:$S26),$P$8:$P$16,0)),INDEX($L$9:$L$16,MATCH(ROWS(P$1:$S26),$Q$8:$Q$16,0))),"")</f>
        <v/>
      </c>
    </row>
    <row r="35" spans="2:25" ht="18.75" customHeight="1">
      <c r="C35" s="140" t="s">
        <v>116</v>
      </c>
      <c r="D35" s="140"/>
      <c r="E35" s="140"/>
      <c r="F35" s="140"/>
      <c r="G35" s="140"/>
      <c r="H35" s="140"/>
    </row>
    <row r="36" spans="2:25" ht="15" customHeight="1">
      <c r="H36" s="21" t="s">
        <v>118</v>
      </c>
    </row>
    <row r="37" spans="2:25" ht="24" customHeight="1">
      <c r="B37" s="6" t="s">
        <v>2</v>
      </c>
      <c r="C37" s="18" t="str">
        <f>IF(C39&lt;&gt;"", 【入力用シート】!$D$4, "")</f>
        <v/>
      </c>
      <c r="D37" s="7" t="s">
        <v>4</v>
      </c>
      <c r="E37" s="18" t="str">
        <f>IF(C39&lt;&gt;"", 【入力用シート】!$D$6, "")</f>
        <v/>
      </c>
      <c r="F37" s="69"/>
      <c r="H37" s="18" t="str">
        <f>P4</f>
        <v/>
      </c>
    </row>
    <row r="38" spans="2:25" ht="12" customHeight="1">
      <c r="B38" s="5"/>
    </row>
    <row r="39" spans="2:25" ht="28.5" customHeight="1" thickBot="1">
      <c r="B39" s="10" t="s">
        <v>5</v>
      </c>
      <c r="C39" s="19" t="str">
        <f>IF(X4&lt;&gt;"", X4, "")</f>
        <v/>
      </c>
      <c r="D39" s="7" t="s">
        <v>6</v>
      </c>
      <c r="E39" s="18" t="str">
        <f>Y4</f>
        <v/>
      </c>
      <c r="F39" s="141" t="s">
        <v>12</v>
      </c>
      <c r="G39" s="141"/>
      <c r="H39" s="18" t="str">
        <f>W4</f>
        <v/>
      </c>
    </row>
    <row r="40" spans="2:25" ht="18.75" customHeight="1" thickTop="1">
      <c r="B40" s="133" t="s">
        <v>7</v>
      </c>
      <c r="C40" s="136" t="str">
        <f>Q4</f>
        <v/>
      </c>
      <c r="D40" s="11" t="s">
        <v>8</v>
      </c>
      <c r="E40" s="142" t="str">
        <f>T4</f>
        <v/>
      </c>
      <c r="F40" s="143"/>
      <c r="G40" s="144" t="str">
        <f>U4</f>
        <v/>
      </c>
      <c r="H40" s="142"/>
    </row>
    <row r="41" spans="2:25" ht="28.5" customHeight="1">
      <c r="B41" s="134"/>
      <c r="C41" s="137"/>
      <c r="D41" s="12" t="s">
        <v>9</v>
      </c>
      <c r="E41" s="145" t="str">
        <f>R4</f>
        <v/>
      </c>
      <c r="F41" s="146"/>
      <c r="G41" s="147" t="str">
        <f>S4</f>
        <v/>
      </c>
      <c r="H41" s="148"/>
    </row>
    <row r="42" spans="2:25" ht="18.75" customHeight="1" thickBot="1">
      <c r="B42" s="135"/>
      <c r="C42" s="138"/>
      <c r="D42" s="11" t="s">
        <v>86</v>
      </c>
      <c r="E42" s="139" t="str">
        <f>IF(V4="","",V4)</f>
        <v/>
      </c>
      <c r="F42" s="139"/>
      <c r="G42" s="7" t="s">
        <v>89</v>
      </c>
      <c r="H42" s="20" t="str">
        <f>IF(E42="","",DATEDIF(E42,'リストデータ（※編集不可）'!$F$2,"Y"))</f>
        <v/>
      </c>
    </row>
    <row r="43" spans="2:25" ht="18.75" customHeight="1" thickTop="1">
      <c r="B43" s="68" t="s">
        <v>94</v>
      </c>
      <c r="C43" s="140" t="s">
        <v>127</v>
      </c>
      <c r="D43" s="140"/>
      <c r="E43" s="140"/>
      <c r="F43" s="140"/>
      <c r="G43" s="140"/>
      <c r="H43" s="140"/>
    </row>
    <row r="44" spans="2:25" ht="18.75" customHeight="1">
      <c r="C44" s="140" t="s">
        <v>116</v>
      </c>
      <c r="D44" s="140"/>
      <c r="E44" s="140"/>
      <c r="F44" s="140"/>
      <c r="G44" s="140"/>
      <c r="H44" s="140"/>
    </row>
    <row r="45" spans="2:25" ht="15" customHeight="1">
      <c r="H45" s="21" t="s">
        <v>118</v>
      </c>
    </row>
    <row r="46" spans="2:25" ht="24" customHeight="1">
      <c r="B46" s="6" t="s">
        <v>2</v>
      </c>
      <c r="C46" s="18" t="str">
        <f>IF(C48&lt;&gt;"", 【入力用シート】!$D$4, "")</f>
        <v/>
      </c>
      <c r="D46" s="7" t="s">
        <v>4</v>
      </c>
      <c r="E46" s="18" t="str">
        <f>IF(C48&lt;&gt;"", 【入力用シート】!$D$6, "")</f>
        <v/>
      </c>
      <c r="F46" s="69"/>
      <c r="H46" s="18" t="str">
        <f>P5</f>
        <v/>
      </c>
    </row>
    <row r="47" spans="2:25" ht="12" customHeight="1">
      <c r="B47" s="5"/>
    </row>
    <row r="48" spans="2:25" ht="28.5" customHeight="1" thickBot="1">
      <c r="B48" s="10" t="s">
        <v>5</v>
      </c>
      <c r="C48" s="19" t="str">
        <f>IF(X5&lt;&gt;"", X5, "")</f>
        <v/>
      </c>
      <c r="D48" s="7" t="s">
        <v>6</v>
      </c>
      <c r="E48" s="18" t="str">
        <f>Y5</f>
        <v/>
      </c>
      <c r="F48" s="141" t="s">
        <v>12</v>
      </c>
      <c r="G48" s="141"/>
      <c r="H48" s="18" t="str">
        <f>W5</f>
        <v/>
      </c>
    </row>
    <row r="49" spans="1:9" ht="18.75" customHeight="1" thickTop="1">
      <c r="B49" s="133" t="s">
        <v>7</v>
      </c>
      <c r="C49" s="136" t="str">
        <f>Q5</f>
        <v/>
      </c>
      <c r="D49" s="11" t="s">
        <v>8</v>
      </c>
      <c r="E49" s="142" t="str">
        <f>T5</f>
        <v/>
      </c>
      <c r="F49" s="143"/>
      <c r="G49" s="144" t="str">
        <f>U5</f>
        <v/>
      </c>
      <c r="H49" s="142"/>
    </row>
    <row r="50" spans="1:9" ht="28.5" customHeight="1">
      <c r="B50" s="134"/>
      <c r="C50" s="137"/>
      <c r="D50" s="12" t="s">
        <v>9</v>
      </c>
      <c r="E50" s="145" t="str">
        <f>R5</f>
        <v/>
      </c>
      <c r="F50" s="146"/>
      <c r="G50" s="147" t="str">
        <f>S5</f>
        <v/>
      </c>
      <c r="H50" s="148"/>
    </row>
    <row r="51" spans="1:9" ht="18.75" customHeight="1" thickBot="1">
      <c r="B51" s="135"/>
      <c r="C51" s="138"/>
      <c r="D51" s="11" t="s">
        <v>86</v>
      </c>
      <c r="E51" s="139" t="str">
        <f>IF(V5="","",V5)</f>
        <v/>
      </c>
      <c r="F51" s="139"/>
      <c r="G51" s="7" t="s">
        <v>89</v>
      </c>
      <c r="H51" s="20" t="str">
        <f>IF(E51="","",DATEDIF(E51,'リストデータ（※編集不可）'!$F$2,"Y"))</f>
        <v/>
      </c>
    </row>
    <row r="52" spans="1:9" ht="16.5" customHeight="1" thickTop="1">
      <c r="A52" s="8"/>
      <c r="B52" s="8"/>
      <c r="C52" s="8"/>
      <c r="D52" s="8"/>
      <c r="E52" s="8"/>
      <c r="F52" s="8"/>
      <c r="G52" s="8"/>
      <c r="H52" s="8"/>
      <c r="I52" s="8"/>
    </row>
    <row r="53" spans="1:9" ht="12.75" customHeight="1"/>
    <row r="54" spans="1:9" ht="18.75" customHeight="1">
      <c r="B54" s="68" t="s">
        <v>95</v>
      </c>
      <c r="C54" s="140" t="s">
        <v>127</v>
      </c>
      <c r="D54" s="140"/>
      <c r="E54" s="140"/>
      <c r="F54" s="140"/>
      <c r="G54" s="140"/>
      <c r="H54" s="140"/>
    </row>
    <row r="55" spans="1:9" ht="18.75" customHeight="1">
      <c r="C55" s="140" t="s">
        <v>116</v>
      </c>
      <c r="D55" s="140"/>
      <c r="E55" s="140"/>
      <c r="F55" s="140"/>
      <c r="G55" s="140"/>
      <c r="H55" s="140"/>
    </row>
    <row r="56" spans="1:9" ht="15" customHeight="1">
      <c r="H56" s="21" t="s">
        <v>118</v>
      </c>
    </row>
    <row r="57" spans="1:9" ht="24" customHeight="1">
      <c r="B57" s="6" t="s">
        <v>2</v>
      </c>
      <c r="C57" s="18" t="str">
        <f>IF(C59&lt;&gt;"", 【入力用シート】!$D$4, "")</f>
        <v/>
      </c>
      <c r="D57" s="7" t="s">
        <v>4</v>
      </c>
      <c r="E57" s="18" t="str">
        <f>IF(C59&lt;&gt;"", 【入力用シート】!$D$6, "")</f>
        <v/>
      </c>
      <c r="F57" s="69"/>
      <c r="H57" s="18" t="str">
        <f>P6</f>
        <v/>
      </c>
    </row>
    <row r="58" spans="1:9" ht="12" customHeight="1">
      <c r="B58" s="5"/>
    </row>
    <row r="59" spans="1:9" ht="28.5" customHeight="1" thickBot="1">
      <c r="B59" s="10" t="s">
        <v>5</v>
      </c>
      <c r="C59" s="19" t="str">
        <f>IF(X6&lt;&gt;"", X6, "")</f>
        <v/>
      </c>
      <c r="D59" s="7" t="s">
        <v>6</v>
      </c>
      <c r="E59" s="18" t="str">
        <f>Y6</f>
        <v/>
      </c>
      <c r="F59" s="141" t="s">
        <v>12</v>
      </c>
      <c r="G59" s="141"/>
      <c r="H59" s="18" t="str">
        <f>W6</f>
        <v/>
      </c>
    </row>
    <row r="60" spans="1:9" ht="18.75" customHeight="1" thickTop="1">
      <c r="B60" s="133" t="s">
        <v>7</v>
      </c>
      <c r="C60" s="136" t="str">
        <f>Q6</f>
        <v/>
      </c>
      <c r="D60" s="11" t="s">
        <v>8</v>
      </c>
      <c r="E60" s="142" t="str">
        <f>T6</f>
        <v/>
      </c>
      <c r="F60" s="143"/>
      <c r="G60" s="144" t="str">
        <f>U6</f>
        <v/>
      </c>
      <c r="H60" s="142"/>
    </row>
    <row r="61" spans="1:9" ht="28.5" customHeight="1">
      <c r="B61" s="134"/>
      <c r="C61" s="137"/>
      <c r="D61" s="12" t="s">
        <v>9</v>
      </c>
      <c r="E61" s="145" t="str">
        <f>R6</f>
        <v/>
      </c>
      <c r="F61" s="146"/>
      <c r="G61" s="147" t="str">
        <f>S6</f>
        <v/>
      </c>
      <c r="H61" s="148"/>
    </row>
    <row r="62" spans="1:9" ht="18.75" customHeight="1" thickBot="1">
      <c r="B62" s="135"/>
      <c r="C62" s="138"/>
      <c r="D62" s="11" t="s">
        <v>86</v>
      </c>
      <c r="E62" s="139" t="str">
        <f>IF(V6="","",V6)</f>
        <v/>
      </c>
      <c r="F62" s="139"/>
      <c r="G62" s="7" t="s">
        <v>89</v>
      </c>
      <c r="H62" s="20" t="str">
        <f>IF(E62="","",DATEDIF(E62,'リストデータ（※編集不可）'!$F$2,"Y"))</f>
        <v/>
      </c>
    </row>
    <row r="63" spans="1:9" ht="16.5" customHeight="1" thickTop="1">
      <c r="A63" s="8"/>
      <c r="B63" s="8"/>
      <c r="C63" s="8"/>
      <c r="D63" s="8"/>
      <c r="E63" s="8"/>
      <c r="F63" s="8"/>
      <c r="G63" s="8"/>
      <c r="H63" s="8"/>
      <c r="I63" s="8"/>
    </row>
    <row r="64" spans="1:9" ht="12.75" customHeight="1"/>
    <row r="65" spans="1:9" ht="18.75" customHeight="1">
      <c r="B65" s="68" t="s">
        <v>96</v>
      </c>
      <c r="C65" s="140" t="s">
        <v>127</v>
      </c>
      <c r="D65" s="140"/>
      <c r="E65" s="140"/>
      <c r="F65" s="140"/>
      <c r="G65" s="140"/>
      <c r="H65" s="140"/>
    </row>
    <row r="66" spans="1:9" ht="18.75" customHeight="1">
      <c r="C66" s="140" t="s">
        <v>116</v>
      </c>
      <c r="D66" s="140"/>
      <c r="E66" s="140"/>
      <c r="F66" s="140"/>
      <c r="G66" s="140"/>
      <c r="H66" s="140"/>
    </row>
    <row r="67" spans="1:9" ht="15" customHeight="1">
      <c r="H67" s="21" t="s">
        <v>118</v>
      </c>
    </row>
    <row r="68" spans="1:9" ht="24" customHeight="1">
      <c r="B68" s="6" t="s">
        <v>2</v>
      </c>
      <c r="C68" s="18" t="str">
        <f>IF(C70&lt;&gt;"", 【入力用シート】!$D$4, "")</f>
        <v/>
      </c>
      <c r="D68" s="7" t="s">
        <v>4</v>
      </c>
      <c r="E68" s="18" t="str">
        <f>IF(C70&lt;&gt;"", 【入力用シート】!$D$6, "")</f>
        <v/>
      </c>
      <c r="F68" s="69"/>
      <c r="H68" s="18" t="str">
        <f>P7</f>
        <v/>
      </c>
    </row>
    <row r="69" spans="1:9" ht="12" customHeight="1">
      <c r="B69" s="5"/>
    </row>
    <row r="70" spans="1:9" ht="28.5" customHeight="1" thickBot="1">
      <c r="B70" s="10" t="s">
        <v>5</v>
      </c>
      <c r="C70" s="19" t="str">
        <f>IF(X7&lt;&gt;"", X7, "")</f>
        <v/>
      </c>
      <c r="D70" s="7" t="s">
        <v>6</v>
      </c>
      <c r="E70" s="18" t="str">
        <f>Y7</f>
        <v/>
      </c>
      <c r="F70" s="141" t="s">
        <v>12</v>
      </c>
      <c r="G70" s="141"/>
      <c r="H70" s="18" t="str">
        <f>W7</f>
        <v/>
      </c>
    </row>
    <row r="71" spans="1:9" ht="18.75" customHeight="1" thickTop="1">
      <c r="B71" s="133" t="s">
        <v>7</v>
      </c>
      <c r="C71" s="136" t="str">
        <f>Q7</f>
        <v/>
      </c>
      <c r="D71" s="11" t="s">
        <v>8</v>
      </c>
      <c r="E71" s="142" t="str">
        <f>T7</f>
        <v/>
      </c>
      <c r="F71" s="143"/>
      <c r="G71" s="144" t="str">
        <f>U7</f>
        <v/>
      </c>
      <c r="H71" s="142"/>
    </row>
    <row r="72" spans="1:9" ht="28.5" customHeight="1">
      <c r="B72" s="134"/>
      <c r="C72" s="137"/>
      <c r="D72" s="12" t="s">
        <v>9</v>
      </c>
      <c r="E72" s="145" t="str">
        <f>R7</f>
        <v/>
      </c>
      <c r="F72" s="146"/>
      <c r="G72" s="147" t="str">
        <f>S7</f>
        <v/>
      </c>
      <c r="H72" s="148"/>
    </row>
    <row r="73" spans="1:9" ht="18.75" customHeight="1" thickBot="1">
      <c r="B73" s="135"/>
      <c r="C73" s="138"/>
      <c r="D73" s="11" t="s">
        <v>86</v>
      </c>
      <c r="E73" s="139" t="str">
        <f>IF(V7="","",V7)</f>
        <v/>
      </c>
      <c r="F73" s="139"/>
      <c r="G73" s="7" t="s">
        <v>89</v>
      </c>
      <c r="H73" s="20" t="str">
        <f>IF(E73="","",DATEDIF(E73,'リストデータ（※編集不可）'!$F$2,"Y"))</f>
        <v/>
      </c>
    </row>
    <row r="74" spans="1:9" ht="16.5" customHeight="1" thickTop="1">
      <c r="A74" s="8"/>
      <c r="B74" s="8"/>
      <c r="C74" s="8"/>
      <c r="D74" s="8"/>
      <c r="E74" s="8"/>
      <c r="F74" s="8"/>
      <c r="G74" s="8"/>
      <c r="H74" s="8"/>
      <c r="I74" s="8"/>
    </row>
    <row r="75" spans="1:9" ht="12.75" customHeight="1"/>
    <row r="76" spans="1:9" ht="18.75" customHeight="1">
      <c r="B76" s="68" t="s">
        <v>97</v>
      </c>
      <c r="C76" s="140" t="s">
        <v>127</v>
      </c>
      <c r="D76" s="140"/>
      <c r="E76" s="140"/>
      <c r="F76" s="140"/>
      <c r="G76" s="140"/>
      <c r="H76" s="140"/>
    </row>
    <row r="77" spans="1:9" ht="18.75" customHeight="1">
      <c r="C77" s="140" t="s">
        <v>116</v>
      </c>
      <c r="D77" s="140"/>
      <c r="E77" s="140"/>
      <c r="F77" s="140"/>
      <c r="G77" s="140"/>
      <c r="H77" s="140"/>
    </row>
    <row r="78" spans="1:9" ht="15" customHeight="1">
      <c r="H78" s="21" t="s">
        <v>118</v>
      </c>
    </row>
    <row r="79" spans="1:9" ht="24" customHeight="1">
      <c r="B79" s="6" t="s">
        <v>2</v>
      </c>
      <c r="C79" s="18" t="str">
        <f>IF(C81&lt;&gt;"", 【入力用シート】!$D$4, "")</f>
        <v/>
      </c>
      <c r="D79" s="7" t="s">
        <v>4</v>
      </c>
      <c r="E79" s="18" t="str">
        <f>IF(C81&lt;&gt;"", 【入力用シート】!$D$6, "")</f>
        <v/>
      </c>
      <c r="F79" s="69"/>
      <c r="H79" s="18" t="str">
        <f>P8</f>
        <v/>
      </c>
    </row>
    <row r="80" spans="1:9" ht="12" customHeight="1">
      <c r="B80" s="5"/>
    </row>
    <row r="81" spans="1:9" ht="28.5" customHeight="1" thickBot="1">
      <c r="B81" s="10" t="s">
        <v>5</v>
      </c>
      <c r="C81" s="19" t="str">
        <f>IF(X8&lt;&gt;"", X8, "")</f>
        <v/>
      </c>
      <c r="D81" s="7" t="s">
        <v>6</v>
      </c>
      <c r="E81" s="18" t="str">
        <f>Y8</f>
        <v/>
      </c>
      <c r="F81" s="141" t="s">
        <v>12</v>
      </c>
      <c r="G81" s="141"/>
      <c r="H81" s="18" t="str">
        <f>W8</f>
        <v/>
      </c>
    </row>
    <row r="82" spans="1:9" ht="18.75" customHeight="1" thickTop="1">
      <c r="B82" s="133" t="s">
        <v>7</v>
      </c>
      <c r="C82" s="136" t="str">
        <f>Q8</f>
        <v/>
      </c>
      <c r="D82" s="11" t="s">
        <v>8</v>
      </c>
      <c r="E82" s="142" t="str">
        <f>T8</f>
        <v/>
      </c>
      <c r="F82" s="143"/>
      <c r="G82" s="144" t="str">
        <f>U8</f>
        <v/>
      </c>
      <c r="H82" s="142"/>
    </row>
    <row r="83" spans="1:9" ht="28.5" customHeight="1">
      <c r="B83" s="134"/>
      <c r="C83" s="137"/>
      <c r="D83" s="12" t="s">
        <v>9</v>
      </c>
      <c r="E83" s="145" t="str">
        <f>R8</f>
        <v/>
      </c>
      <c r="F83" s="146"/>
      <c r="G83" s="147" t="str">
        <f>S8</f>
        <v/>
      </c>
      <c r="H83" s="148"/>
    </row>
    <row r="84" spans="1:9" ht="18.75" customHeight="1" thickBot="1">
      <c r="B84" s="135"/>
      <c r="C84" s="138"/>
      <c r="D84" s="11" t="s">
        <v>86</v>
      </c>
      <c r="E84" s="139" t="str">
        <f>IF(V8="","",V8)</f>
        <v/>
      </c>
      <c r="F84" s="139"/>
      <c r="G84" s="7" t="s">
        <v>89</v>
      </c>
      <c r="H84" s="20" t="str">
        <f>IF(E84="","",DATEDIF(E84,'リストデータ（※編集不可）'!$F$2,"Y"))</f>
        <v/>
      </c>
    </row>
    <row r="85" spans="1:9" ht="18.75" customHeight="1" thickTop="1">
      <c r="B85" s="68" t="s">
        <v>99</v>
      </c>
      <c r="C85" s="140" t="s">
        <v>127</v>
      </c>
      <c r="D85" s="140"/>
      <c r="E85" s="140"/>
      <c r="F85" s="140"/>
      <c r="G85" s="140"/>
      <c r="H85" s="140"/>
    </row>
    <row r="86" spans="1:9" ht="18.75" customHeight="1">
      <c r="C86" s="140" t="s">
        <v>116</v>
      </c>
      <c r="D86" s="140"/>
      <c r="E86" s="140"/>
      <c r="F86" s="140"/>
      <c r="G86" s="140"/>
      <c r="H86" s="140"/>
    </row>
    <row r="87" spans="1:9" ht="15" customHeight="1">
      <c r="H87" s="21" t="s">
        <v>118</v>
      </c>
    </row>
    <row r="88" spans="1:9" ht="24" customHeight="1">
      <c r="B88" s="6" t="s">
        <v>2</v>
      </c>
      <c r="C88" s="18" t="str">
        <f>IF(C90&lt;&gt;"", 【入力用シート】!$D$4, "")</f>
        <v/>
      </c>
      <c r="D88" s="7" t="s">
        <v>4</v>
      </c>
      <c r="E88" s="18" t="str">
        <f>IF(C90&lt;&gt;"", 【入力用シート】!$D$6, "")</f>
        <v/>
      </c>
      <c r="F88" s="69"/>
      <c r="H88" s="18" t="str">
        <f>P9</f>
        <v/>
      </c>
    </row>
    <row r="89" spans="1:9" ht="12" customHeight="1">
      <c r="B89" s="5"/>
    </row>
    <row r="90" spans="1:9" ht="28.5" customHeight="1" thickBot="1">
      <c r="B90" s="10" t="s">
        <v>5</v>
      </c>
      <c r="C90" s="19" t="str">
        <f>IF(X9&lt;&gt;"", X9, "")</f>
        <v/>
      </c>
      <c r="D90" s="7" t="s">
        <v>6</v>
      </c>
      <c r="E90" s="18" t="str">
        <f>Y9</f>
        <v/>
      </c>
      <c r="F90" s="141" t="s">
        <v>12</v>
      </c>
      <c r="G90" s="141"/>
      <c r="H90" s="18" t="str">
        <f>W9</f>
        <v/>
      </c>
    </row>
    <row r="91" spans="1:9" ht="18.75" customHeight="1" thickTop="1">
      <c r="B91" s="133" t="s">
        <v>7</v>
      </c>
      <c r="C91" s="136" t="str">
        <f>Q9</f>
        <v/>
      </c>
      <c r="D91" s="11" t="s">
        <v>8</v>
      </c>
      <c r="E91" s="142" t="str">
        <f>T9</f>
        <v/>
      </c>
      <c r="F91" s="143"/>
      <c r="G91" s="144" t="str">
        <f>U9</f>
        <v/>
      </c>
      <c r="H91" s="142"/>
    </row>
    <row r="92" spans="1:9" ht="28.5" customHeight="1">
      <c r="B92" s="134"/>
      <c r="C92" s="137"/>
      <c r="D92" s="12" t="s">
        <v>9</v>
      </c>
      <c r="E92" s="145" t="str">
        <f>R9</f>
        <v/>
      </c>
      <c r="F92" s="146"/>
      <c r="G92" s="147" t="str">
        <f>S9</f>
        <v/>
      </c>
      <c r="H92" s="148"/>
    </row>
    <row r="93" spans="1:9" ht="18.75" customHeight="1" thickBot="1">
      <c r="B93" s="135"/>
      <c r="C93" s="138"/>
      <c r="D93" s="11" t="s">
        <v>86</v>
      </c>
      <c r="E93" s="139" t="str">
        <f>IF(V9="","",V9)</f>
        <v/>
      </c>
      <c r="F93" s="139"/>
      <c r="G93" s="7" t="s">
        <v>89</v>
      </c>
      <c r="H93" s="20" t="str">
        <f>IF(E93="","",DATEDIF(E93,'リストデータ（※編集不可）'!$F$2,"Y"))</f>
        <v/>
      </c>
    </row>
    <row r="94" spans="1:9" ht="16.5" customHeight="1" thickTop="1">
      <c r="A94" s="8"/>
      <c r="B94" s="8"/>
      <c r="C94" s="8"/>
      <c r="D94" s="8"/>
      <c r="E94" s="8"/>
      <c r="F94" s="8"/>
      <c r="G94" s="8"/>
      <c r="H94" s="8"/>
      <c r="I94" s="8"/>
    </row>
    <row r="95" spans="1:9" ht="12.75" customHeight="1"/>
    <row r="96" spans="1:9" ht="18.75" customHeight="1">
      <c r="B96" s="68" t="s">
        <v>100</v>
      </c>
      <c r="C96" s="140" t="s">
        <v>127</v>
      </c>
      <c r="D96" s="140"/>
      <c r="E96" s="140"/>
      <c r="F96" s="140"/>
      <c r="G96" s="140"/>
      <c r="H96" s="140"/>
    </row>
    <row r="97" spans="1:9" ht="18.75" customHeight="1">
      <c r="C97" s="140" t="s">
        <v>116</v>
      </c>
      <c r="D97" s="140"/>
      <c r="E97" s="140"/>
      <c r="F97" s="140"/>
      <c r="G97" s="140"/>
      <c r="H97" s="140"/>
    </row>
    <row r="98" spans="1:9" ht="15" customHeight="1">
      <c r="H98" s="21" t="s">
        <v>118</v>
      </c>
    </row>
    <row r="99" spans="1:9" ht="24" customHeight="1">
      <c r="B99" s="6" t="s">
        <v>2</v>
      </c>
      <c r="C99" s="18" t="str">
        <f>IF(C101&lt;&gt;"", 【入力用シート】!$D$4, "")</f>
        <v/>
      </c>
      <c r="D99" s="7" t="s">
        <v>4</v>
      </c>
      <c r="E99" s="18" t="str">
        <f>IF(C101&lt;&gt;"", 【入力用シート】!$D$6, "")</f>
        <v/>
      </c>
      <c r="F99" s="69"/>
      <c r="H99" s="18" t="str">
        <f>P10</f>
        <v/>
      </c>
    </row>
    <row r="100" spans="1:9" ht="12" customHeight="1">
      <c r="B100" s="5"/>
    </row>
    <row r="101" spans="1:9" ht="28.5" customHeight="1" thickBot="1">
      <c r="B101" s="10" t="s">
        <v>5</v>
      </c>
      <c r="C101" s="19" t="str">
        <f>IF(X10&lt;&gt;"", X10, "")</f>
        <v/>
      </c>
      <c r="D101" s="7" t="s">
        <v>6</v>
      </c>
      <c r="E101" s="18" t="str">
        <f>Y10</f>
        <v/>
      </c>
      <c r="F101" s="141" t="s">
        <v>12</v>
      </c>
      <c r="G101" s="141"/>
      <c r="H101" s="18" t="str">
        <f>W10</f>
        <v/>
      </c>
    </row>
    <row r="102" spans="1:9" ht="18.75" customHeight="1" thickTop="1">
      <c r="B102" s="133" t="s">
        <v>7</v>
      </c>
      <c r="C102" s="136" t="str">
        <f>Q10</f>
        <v/>
      </c>
      <c r="D102" s="11" t="s">
        <v>8</v>
      </c>
      <c r="E102" s="142" t="str">
        <f>T10</f>
        <v/>
      </c>
      <c r="F102" s="143"/>
      <c r="G102" s="144" t="str">
        <f>U10</f>
        <v/>
      </c>
      <c r="H102" s="142"/>
    </row>
    <row r="103" spans="1:9" ht="28.5" customHeight="1">
      <c r="B103" s="134"/>
      <c r="C103" s="137"/>
      <c r="D103" s="12" t="s">
        <v>9</v>
      </c>
      <c r="E103" s="145" t="str">
        <f>R10</f>
        <v/>
      </c>
      <c r="F103" s="146"/>
      <c r="G103" s="147" t="str">
        <f>S10</f>
        <v/>
      </c>
      <c r="H103" s="148"/>
    </row>
    <row r="104" spans="1:9" ht="18.75" customHeight="1" thickBot="1">
      <c r="B104" s="135"/>
      <c r="C104" s="138"/>
      <c r="D104" s="11" t="s">
        <v>86</v>
      </c>
      <c r="E104" s="139" t="str">
        <f>IF(V10="","",V10)</f>
        <v/>
      </c>
      <c r="F104" s="139"/>
      <c r="G104" s="7" t="s">
        <v>89</v>
      </c>
      <c r="H104" s="20" t="str">
        <f>IF(E104="","",DATEDIF(E104,'リストデータ（※編集不可）'!$F$2,"Y"))</f>
        <v/>
      </c>
    </row>
    <row r="105" spans="1:9" ht="16.5" customHeight="1" thickTop="1">
      <c r="A105" s="8"/>
      <c r="B105" s="8"/>
      <c r="C105" s="8"/>
      <c r="D105" s="8"/>
      <c r="E105" s="8"/>
      <c r="F105" s="8"/>
      <c r="G105" s="8"/>
      <c r="H105" s="8"/>
      <c r="I105" s="8"/>
    </row>
    <row r="106" spans="1:9" ht="12.75" customHeight="1"/>
    <row r="107" spans="1:9" ht="18.75" customHeight="1">
      <c r="B107" s="68" t="s">
        <v>101</v>
      </c>
      <c r="C107" s="140" t="s">
        <v>117</v>
      </c>
      <c r="D107" s="140"/>
      <c r="E107" s="140"/>
      <c r="F107" s="140"/>
      <c r="G107" s="140"/>
      <c r="H107" s="140"/>
    </row>
    <row r="108" spans="1:9" ht="18.75" customHeight="1">
      <c r="C108" s="140" t="s">
        <v>116</v>
      </c>
      <c r="D108" s="140"/>
      <c r="E108" s="140"/>
      <c r="F108" s="140"/>
      <c r="G108" s="140"/>
      <c r="H108" s="140"/>
    </row>
    <row r="109" spans="1:9" ht="15" customHeight="1">
      <c r="H109" s="21" t="s">
        <v>118</v>
      </c>
    </row>
    <row r="110" spans="1:9" ht="24" customHeight="1">
      <c r="B110" s="6" t="s">
        <v>2</v>
      </c>
      <c r="C110" s="18" t="str">
        <f>IF(C112&lt;&gt;"", 【入力用シート】!$D$4, "")</f>
        <v/>
      </c>
      <c r="D110" s="7" t="s">
        <v>4</v>
      </c>
      <c r="E110" s="18" t="str">
        <f>IF(C112&lt;&gt;"", 【入力用シート】!$D$6, "")</f>
        <v/>
      </c>
      <c r="F110" s="69"/>
      <c r="H110" s="18" t="str">
        <f>P11</f>
        <v/>
      </c>
    </row>
    <row r="111" spans="1:9" ht="12" customHeight="1">
      <c r="B111" s="5"/>
    </row>
    <row r="112" spans="1:9" ht="28.5" customHeight="1" thickBot="1">
      <c r="B112" s="10" t="s">
        <v>5</v>
      </c>
      <c r="C112" s="19" t="str">
        <f>IF(X11&lt;&gt;"", X11, "")</f>
        <v/>
      </c>
      <c r="D112" s="7" t="s">
        <v>6</v>
      </c>
      <c r="E112" s="18" t="str">
        <f>Y11</f>
        <v/>
      </c>
      <c r="F112" s="141" t="s">
        <v>12</v>
      </c>
      <c r="G112" s="141"/>
      <c r="H112" s="18" t="str">
        <f>W11</f>
        <v/>
      </c>
    </row>
    <row r="113" spans="1:9" ht="18.75" customHeight="1" thickTop="1">
      <c r="B113" s="133" t="s">
        <v>7</v>
      </c>
      <c r="C113" s="136" t="str">
        <f>Q11</f>
        <v/>
      </c>
      <c r="D113" s="11" t="s">
        <v>8</v>
      </c>
      <c r="E113" s="142" t="str">
        <f>T11</f>
        <v/>
      </c>
      <c r="F113" s="143"/>
      <c r="G113" s="144" t="str">
        <f>U11</f>
        <v/>
      </c>
      <c r="H113" s="142"/>
    </row>
    <row r="114" spans="1:9" ht="28.5" customHeight="1">
      <c r="B114" s="134"/>
      <c r="C114" s="137"/>
      <c r="D114" s="12" t="s">
        <v>9</v>
      </c>
      <c r="E114" s="145" t="str">
        <f>R11</f>
        <v/>
      </c>
      <c r="F114" s="146"/>
      <c r="G114" s="147" t="str">
        <f>S11</f>
        <v/>
      </c>
      <c r="H114" s="148"/>
    </row>
    <row r="115" spans="1:9" ht="18.75" customHeight="1" thickBot="1">
      <c r="B115" s="135"/>
      <c r="C115" s="138"/>
      <c r="D115" s="11" t="s">
        <v>86</v>
      </c>
      <c r="E115" s="139" t="str">
        <f>IF(V11="","",V11)</f>
        <v/>
      </c>
      <c r="F115" s="139"/>
      <c r="G115" s="7" t="s">
        <v>89</v>
      </c>
      <c r="H115" s="20" t="str">
        <f>IF(E115="","",DATEDIF(E115,'リストデータ（※編集不可）'!$F$2,"Y"))</f>
        <v/>
      </c>
    </row>
    <row r="116" spans="1:9" ht="16.5" customHeight="1" thickTop="1">
      <c r="A116" s="8"/>
      <c r="B116" s="8"/>
      <c r="C116" s="8"/>
      <c r="D116" s="8"/>
      <c r="E116" s="8"/>
      <c r="F116" s="8"/>
      <c r="G116" s="8"/>
      <c r="H116" s="8"/>
      <c r="I116" s="8"/>
    </row>
    <row r="117" spans="1:9" ht="12.75" customHeight="1"/>
    <row r="118" spans="1:9" ht="18.75" customHeight="1">
      <c r="B118" s="68" t="s">
        <v>102</v>
      </c>
      <c r="C118" s="140" t="s">
        <v>127</v>
      </c>
      <c r="D118" s="140"/>
      <c r="E118" s="140"/>
      <c r="F118" s="140"/>
      <c r="G118" s="140"/>
      <c r="H118" s="140"/>
    </row>
    <row r="119" spans="1:9" ht="18.75" customHeight="1">
      <c r="C119" s="140" t="s">
        <v>116</v>
      </c>
      <c r="D119" s="140"/>
      <c r="E119" s="140"/>
      <c r="F119" s="140"/>
      <c r="G119" s="140"/>
      <c r="H119" s="140"/>
    </row>
    <row r="120" spans="1:9" ht="15" customHeight="1">
      <c r="H120" s="21" t="s">
        <v>118</v>
      </c>
    </row>
    <row r="121" spans="1:9" ht="24" customHeight="1">
      <c r="B121" s="6" t="s">
        <v>2</v>
      </c>
      <c r="C121" s="18" t="str">
        <f>IF(C123&lt;&gt;"", 【入力用シート】!$D$4, "")</f>
        <v/>
      </c>
      <c r="D121" s="7" t="s">
        <v>4</v>
      </c>
      <c r="E121" s="18" t="str">
        <f>IF(C123&lt;&gt;"", 【入力用シート】!$D$6, "")</f>
        <v/>
      </c>
      <c r="F121" s="69"/>
      <c r="H121" s="18" t="str">
        <f>P12</f>
        <v/>
      </c>
    </row>
    <row r="122" spans="1:9" ht="12" customHeight="1">
      <c r="B122" s="5"/>
    </row>
    <row r="123" spans="1:9" ht="28.5" customHeight="1" thickBot="1">
      <c r="B123" s="10" t="s">
        <v>5</v>
      </c>
      <c r="C123" s="19" t="str">
        <f>IF(X12&lt;&gt;"", X12, "")</f>
        <v/>
      </c>
      <c r="D123" s="7" t="s">
        <v>6</v>
      </c>
      <c r="E123" s="18" t="str">
        <f>Y12</f>
        <v/>
      </c>
      <c r="F123" s="141" t="s">
        <v>12</v>
      </c>
      <c r="G123" s="141"/>
      <c r="H123" s="18" t="str">
        <f>W12</f>
        <v/>
      </c>
    </row>
    <row r="124" spans="1:9" ht="18.75" customHeight="1" thickTop="1">
      <c r="B124" s="133" t="s">
        <v>7</v>
      </c>
      <c r="C124" s="136" t="str">
        <f>Q12</f>
        <v/>
      </c>
      <c r="D124" s="11" t="s">
        <v>8</v>
      </c>
      <c r="E124" s="142" t="str">
        <f>T12</f>
        <v/>
      </c>
      <c r="F124" s="143"/>
      <c r="G124" s="144" t="str">
        <f>U12</f>
        <v/>
      </c>
      <c r="H124" s="142"/>
    </row>
    <row r="125" spans="1:9" ht="28.5" customHeight="1">
      <c r="B125" s="134"/>
      <c r="C125" s="137"/>
      <c r="D125" s="12" t="s">
        <v>9</v>
      </c>
      <c r="E125" s="145" t="str">
        <f>R12</f>
        <v/>
      </c>
      <c r="F125" s="146"/>
      <c r="G125" s="147" t="str">
        <f>S12</f>
        <v/>
      </c>
      <c r="H125" s="148"/>
    </row>
    <row r="126" spans="1:9" ht="18.75" customHeight="1" thickBot="1">
      <c r="B126" s="135"/>
      <c r="C126" s="138"/>
      <c r="D126" s="11" t="s">
        <v>86</v>
      </c>
      <c r="E126" s="139" t="str">
        <f>IF(V12="","",V12)</f>
        <v/>
      </c>
      <c r="F126" s="139"/>
      <c r="G126" s="7" t="s">
        <v>89</v>
      </c>
      <c r="H126" s="20" t="str">
        <f>IF(E126="","",DATEDIF(E126,'リストデータ（※編集不可）'!$F$2,"Y"))</f>
        <v/>
      </c>
    </row>
    <row r="127" spans="1:9" ht="18.75" customHeight="1" thickTop="1">
      <c r="B127" s="68" t="s">
        <v>103</v>
      </c>
      <c r="C127" s="140" t="s">
        <v>127</v>
      </c>
      <c r="D127" s="140"/>
      <c r="E127" s="140"/>
      <c r="F127" s="140"/>
      <c r="G127" s="140"/>
      <c r="H127" s="140"/>
    </row>
    <row r="128" spans="1:9" ht="18.75" customHeight="1">
      <c r="C128" s="140" t="s">
        <v>116</v>
      </c>
      <c r="D128" s="140"/>
      <c r="E128" s="140"/>
      <c r="F128" s="140"/>
      <c r="G128" s="140"/>
      <c r="H128" s="140"/>
    </row>
    <row r="129" spans="1:9" ht="15" customHeight="1">
      <c r="H129" s="21" t="s">
        <v>118</v>
      </c>
    </row>
    <row r="130" spans="1:9" ht="24" customHeight="1">
      <c r="B130" s="6" t="s">
        <v>2</v>
      </c>
      <c r="C130" s="18" t="str">
        <f>IF(C132&lt;&gt;"", 【入力用シート】!$D$4, "")</f>
        <v/>
      </c>
      <c r="D130" s="7" t="s">
        <v>4</v>
      </c>
      <c r="E130" s="18" t="str">
        <f>IF(C132&lt;&gt;"", 【入力用シート】!$D$6, "")</f>
        <v/>
      </c>
      <c r="F130" s="69"/>
      <c r="H130" s="18" t="str">
        <f>P13</f>
        <v/>
      </c>
    </row>
    <row r="131" spans="1:9" ht="12" customHeight="1">
      <c r="B131" s="5"/>
    </row>
    <row r="132" spans="1:9" ht="28.5" customHeight="1" thickBot="1">
      <c r="B132" s="10" t="s">
        <v>5</v>
      </c>
      <c r="C132" s="19" t="str">
        <f>IF(X13&lt;&gt;"", X13, "")</f>
        <v/>
      </c>
      <c r="D132" s="7" t="s">
        <v>6</v>
      </c>
      <c r="E132" s="18" t="str">
        <f>Y13</f>
        <v/>
      </c>
      <c r="F132" s="141" t="s">
        <v>12</v>
      </c>
      <c r="G132" s="141"/>
      <c r="H132" s="18" t="str">
        <f>W13</f>
        <v/>
      </c>
    </row>
    <row r="133" spans="1:9" ht="18.75" customHeight="1" thickTop="1">
      <c r="B133" s="133" t="s">
        <v>7</v>
      </c>
      <c r="C133" s="136" t="str">
        <f>Q13</f>
        <v/>
      </c>
      <c r="D133" s="11" t="s">
        <v>8</v>
      </c>
      <c r="E133" s="142" t="str">
        <f>T13</f>
        <v/>
      </c>
      <c r="F133" s="143"/>
      <c r="G133" s="144" t="str">
        <f>U13</f>
        <v/>
      </c>
      <c r="H133" s="142"/>
    </row>
    <row r="134" spans="1:9" ht="28.5" customHeight="1">
      <c r="B134" s="134"/>
      <c r="C134" s="137"/>
      <c r="D134" s="12" t="s">
        <v>9</v>
      </c>
      <c r="E134" s="145" t="str">
        <f>R13</f>
        <v/>
      </c>
      <c r="F134" s="146"/>
      <c r="G134" s="147" t="str">
        <f>S13</f>
        <v/>
      </c>
      <c r="H134" s="148"/>
    </row>
    <row r="135" spans="1:9" ht="18.75" customHeight="1" thickBot="1">
      <c r="B135" s="135"/>
      <c r="C135" s="138"/>
      <c r="D135" s="11" t="s">
        <v>86</v>
      </c>
      <c r="E135" s="139" t="str">
        <f>IF(V13="","",V13)</f>
        <v/>
      </c>
      <c r="F135" s="139"/>
      <c r="G135" s="7" t="s">
        <v>89</v>
      </c>
      <c r="H135" s="20" t="str">
        <f>IF(E135="","",DATEDIF(E135,'リストデータ（※編集不可）'!$F$2,"Y"))</f>
        <v/>
      </c>
    </row>
    <row r="136" spans="1:9" ht="16.5" customHeight="1" thickTop="1">
      <c r="A136" s="8"/>
      <c r="B136" s="8"/>
      <c r="C136" s="8"/>
      <c r="D136" s="8"/>
      <c r="E136" s="8"/>
      <c r="F136" s="8"/>
      <c r="G136" s="8"/>
      <c r="H136" s="8"/>
      <c r="I136" s="8"/>
    </row>
    <row r="137" spans="1:9" ht="12.75" customHeight="1"/>
    <row r="138" spans="1:9" ht="18.75" customHeight="1">
      <c r="B138" s="68" t="s">
        <v>104</v>
      </c>
      <c r="C138" s="140" t="s">
        <v>127</v>
      </c>
      <c r="D138" s="140"/>
      <c r="E138" s="140"/>
      <c r="F138" s="140"/>
      <c r="G138" s="140"/>
      <c r="H138" s="140"/>
    </row>
    <row r="139" spans="1:9" ht="18.75" customHeight="1">
      <c r="C139" s="140" t="s">
        <v>116</v>
      </c>
      <c r="D139" s="140"/>
      <c r="E139" s="140"/>
      <c r="F139" s="140"/>
      <c r="G139" s="140"/>
      <c r="H139" s="140"/>
    </row>
    <row r="140" spans="1:9" ht="15" customHeight="1">
      <c r="H140" s="21" t="s">
        <v>118</v>
      </c>
    </row>
    <row r="141" spans="1:9" ht="24" customHeight="1">
      <c r="B141" s="6" t="s">
        <v>2</v>
      </c>
      <c r="C141" s="18" t="str">
        <f>IF(C143&lt;&gt;"", 【入力用シート】!$D$4, "")</f>
        <v/>
      </c>
      <c r="D141" s="7" t="s">
        <v>4</v>
      </c>
      <c r="E141" s="18" t="str">
        <f>IF(C143&lt;&gt;"", 【入力用シート】!$D$6, "")</f>
        <v/>
      </c>
      <c r="F141" s="69"/>
      <c r="H141" s="18" t="str">
        <f>P14</f>
        <v/>
      </c>
    </row>
    <row r="142" spans="1:9" ht="12" customHeight="1">
      <c r="B142" s="5"/>
    </row>
    <row r="143" spans="1:9" ht="28.5" customHeight="1" thickBot="1">
      <c r="B143" s="10" t="s">
        <v>5</v>
      </c>
      <c r="C143" s="19" t="str">
        <f>IF(X14&lt;&gt;"", X14, "")</f>
        <v/>
      </c>
      <c r="D143" s="7" t="s">
        <v>6</v>
      </c>
      <c r="E143" s="18" t="str">
        <f>Y14</f>
        <v/>
      </c>
      <c r="F143" s="141" t="s">
        <v>12</v>
      </c>
      <c r="G143" s="141"/>
      <c r="H143" s="18" t="str">
        <f>W14</f>
        <v/>
      </c>
    </row>
    <row r="144" spans="1:9" ht="18.75" customHeight="1" thickTop="1">
      <c r="B144" s="133" t="s">
        <v>7</v>
      </c>
      <c r="C144" s="136" t="str">
        <f>Q14</f>
        <v/>
      </c>
      <c r="D144" s="11" t="s">
        <v>8</v>
      </c>
      <c r="E144" s="142" t="str">
        <f>T14</f>
        <v/>
      </c>
      <c r="F144" s="143"/>
      <c r="G144" s="144" t="str">
        <f>U14</f>
        <v/>
      </c>
      <c r="H144" s="142"/>
    </row>
    <row r="145" spans="1:9" ht="28.5" customHeight="1">
      <c r="B145" s="134"/>
      <c r="C145" s="137"/>
      <c r="D145" s="12" t="s">
        <v>9</v>
      </c>
      <c r="E145" s="145" t="str">
        <f>R14</f>
        <v/>
      </c>
      <c r="F145" s="146"/>
      <c r="G145" s="147" t="str">
        <f>S14</f>
        <v/>
      </c>
      <c r="H145" s="148"/>
    </row>
    <row r="146" spans="1:9" ht="18.75" customHeight="1" thickBot="1">
      <c r="B146" s="135"/>
      <c r="C146" s="138"/>
      <c r="D146" s="11" t="s">
        <v>86</v>
      </c>
      <c r="E146" s="139" t="str">
        <f>IF(V14="","",V14)</f>
        <v/>
      </c>
      <c r="F146" s="139"/>
      <c r="G146" s="7" t="s">
        <v>89</v>
      </c>
      <c r="H146" s="20" t="str">
        <f>IF(E146="","",DATEDIF(E146,'リストデータ（※編集不可）'!$F$2,"Y"))</f>
        <v/>
      </c>
    </row>
    <row r="147" spans="1:9" ht="16.5" customHeight="1" thickTop="1">
      <c r="A147" s="8"/>
      <c r="B147" s="8"/>
      <c r="C147" s="8"/>
      <c r="D147" s="8"/>
      <c r="E147" s="8"/>
      <c r="F147" s="8"/>
      <c r="G147" s="8"/>
      <c r="H147" s="8"/>
      <c r="I147" s="8"/>
    </row>
    <row r="148" spans="1:9" ht="12.75" customHeight="1"/>
    <row r="149" spans="1:9" ht="18.75" customHeight="1">
      <c r="B149" s="68" t="s">
        <v>105</v>
      </c>
      <c r="C149" s="140" t="s">
        <v>127</v>
      </c>
      <c r="D149" s="140"/>
      <c r="E149" s="140"/>
      <c r="F149" s="140"/>
      <c r="G149" s="140"/>
      <c r="H149" s="140"/>
    </row>
    <row r="150" spans="1:9" ht="18.75" customHeight="1">
      <c r="C150" s="140" t="s">
        <v>116</v>
      </c>
      <c r="D150" s="140"/>
      <c r="E150" s="140"/>
      <c r="F150" s="140"/>
      <c r="G150" s="140"/>
      <c r="H150" s="140"/>
    </row>
    <row r="151" spans="1:9" ht="15" customHeight="1">
      <c r="H151" s="21" t="s">
        <v>118</v>
      </c>
    </row>
    <row r="152" spans="1:9" ht="24" customHeight="1">
      <c r="B152" s="6" t="s">
        <v>2</v>
      </c>
      <c r="C152" s="18" t="str">
        <f>IF(C154&lt;&gt;"", 【入力用シート】!$D$4, "")</f>
        <v/>
      </c>
      <c r="D152" s="7" t="s">
        <v>4</v>
      </c>
      <c r="E152" s="18" t="str">
        <f>IF(C154&lt;&gt;"", 【入力用シート】!$D$6, "")</f>
        <v/>
      </c>
      <c r="F152" s="69"/>
      <c r="H152" s="18" t="str">
        <f>P15</f>
        <v/>
      </c>
    </row>
    <row r="153" spans="1:9" ht="12" customHeight="1">
      <c r="B153" s="5"/>
    </row>
    <row r="154" spans="1:9" ht="28.5" customHeight="1" thickBot="1">
      <c r="B154" s="10" t="s">
        <v>5</v>
      </c>
      <c r="C154" s="19" t="str">
        <f>IF(X15&lt;&gt;"", X15, "")</f>
        <v/>
      </c>
      <c r="D154" s="7" t="s">
        <v>6</v>
      </c>
      <c r="E154" s="18" t="str">
        <f>Y15</f>
        <v/>
      </c>
      <c r="F154" s="141" t="s">
        <v>12</v>
      </c>
      <c r="G154" s="141"/>
      <c r="H154" s="18" t="str">
        <f>W15</f>
        <v/>
      </c>
    </row>
    <row r="155" spans="1:9" ht="18.75" customHeight="1" thickTop="1">
      <c r="B155" s="133" t="s">
        <v>7</v>
      </c>
      <c r="C155" s="136" t="str">
        <f>Q15</f>
        <v/>
      </c>
      <c r="D155" s="11" t="s">
        <v>8</v>
      </c>
      <c r="E155" s="142" t="str">
        <f>T15</f>
        <v/>
      </c>
      <c r="F155" s="143"/>
      <c r="G155" s="144" t="str">
        <f>U15</f>
        <v/>
      </c>
      <c r="H155" s="142"/>
    </row>
    <row r="156" spans="1:9" ht="28.5" customHeight="1">
      <c r="B156" s="134"/>
      <c r="C156" s="137"/>
      <c r="D156" s="12" t="s">
        <v>9</v>
      </c>
      <c r="E156" s="145" t="str">
        <f>R15</f>
        <v/>
      </c>
      <c r="F156" s="146"/>
      <c r="G156" s="147" t="str">
        <f>S15</f>
        <v/>
      </c>
      <c r="H156" s="148"/>
    </row>
    <row r="157" spans="1:9" ht="18.75" customHeight="1" thickBot="1">
      <c r="B157" s="135"/>
      <c r="C157" s="138"/>
      <c r="D157" s="11" t="s">
        <v>86</v>
      </c>
      <c r="E157" s="139" t="str">
        <f>IF(V15="","",V15)</f>
        <v/>
      </c>
      <c r="F157" s="139"/>
      <c r="G157" s="7" t="s">
        <v>89</v>
      </c>
      <c r="H157" s="20" t="str">
        <f>IF(E157="","",DATEDIF(E157,'リストデータ（※編集不可）'!$F$2,"Y"))</f>
        <v/>
      </c>
    </row>
    <row r="158" spans="1:9" ht="16.5" customHeight="1" thickTop="1">
      <c r="A158" s="8"/>
      <c r="B158" s="8"/>
      <c r="C158" s="8"/>
      <c r="D158" s="8"/>
      <c r="E158" s="8"/>
      <c r="F158" s="8"/>
      <c r="G158" s="8"/>
      <c r="H158" s="8"/>
      <c r="I158" s="8"/>
    </row>
    <row r="159" spans="1:9" ht="12.75" customHeight="1"/>
    <row r="160" spans="1:9" ht="18.75" customHeight="1">
      <c r="B160" s="68" t="s">
        <v>106</v>
      </c>
      <c r="C160" s="140" t="s">
        <v>127</v>
      </c>
      <c r="D160" s="140"/>
      <c r="E160" s="140"/>
      <c r="F160" s="140"/>
      <c r="G160" s="140"/>
      <c r="H160" s="140"/>
    </row>
    <row r="161" spans="2:8" ht="18.75" customHeight="1">
      <c r="C161" s="140" t="s">
        <v>116</v>
      </c>
      <c r="D161" s="140"/>
      <c r="E161" s="140"/>
      <c r="F161" s="140"/>
      <c r="G161" s="140"/>
      <c r="H161" s="140"/>
    </row>
    <row r="162" spans="2:8" ht="15" customHeight="1">
      <c r="H162" s="21" t="s">
        <v>118</v>
      </c>
    </row>
    <row r="163" spans="2:8" ht="24" customHeight="1">
      <c r="B163" s="6" t="s">
        <v>2</v>
      </c>
      <c r="C163" s="18" t="str">
        <f>IF(C165&lt;&gt;"", 【入力用シート】!$D$4, "")</f>
        <v/>
      </c>
      <c r="D163" s="7" t="s">
        <v>4</v>
      </c>
      <c r="E163" s="18" t="str">
        <f>IF(C165&lt;&gt;"", 【入力用シート】!$D$6, "")</f>
        <v/>
      </c>
      <c r="F163" s="69"/>
      <c r="H163" s="18" t="str">
        <f>P16</f>
        <v/>
      </c>
    </row>
    <row r="164" spans="2:8" ht="12" customHeight="1">
      <c r="B164" s="5"/>
    </row>
    <row r="165" spans="2:8" ht="28.5" customHeight="1" thickBot="1">
      <c r="B165" s="10" t="s">
        <v>5</v>
      </c>
      <c r="C165" s="19" t="str">
        <f>IF(X16&lt;&gt;"", X16, "")</f>
        <v/>
      </c>
      <c r="D165" s="7" t="s">
        <v>6</v>
      </c>
      <c r="E165" s="18" t="str">
        <f>Y16</f>
        <v/>
      </c>
      <c r="F165" s="141" t="s">
        <v>12</v>
      </c>
      <c r="G165" s="141"/>
      <c r="H165" s="18" t="str">
        <f>W16</f>
        <v/>
      </c>
    </row>
    <row r="166" spans="2:8" ht="18.75" customHeight="1" thickTop="1">
      <c r="B166" s="133" t="s">
        <v>7</v>
      </c>
      <c r="C166" s="136" t="str">
        <f>Q16</f>
        <v/>
      </c>
      <c r="D166" s="11" t="s">
        <v>8</v>
      </c>
      <c r="E166" s="142" t="str">
        <f>T16</f>
        <v/>
      </c>
      <c r="F166" s="143"/>
      <c r="G166" s="144" t="str">
        <f>U16</f>
        <v/>
      </c>
      <c r="H166" s="142"/>
    </row>
    <row r="167" spans="2:8" ht="28.5" customHeight="1">
      <c r="B167" s="134"/>
      <c r="C167" s="137"/>
      <c r="D167" s="12" t="s">
        <v>9</v>
      </c>
      <c r="E167" s="145" t="str">
        <f>R16</f>
        <v/>
      </c>
      <c r="F167" s="146"/>
      <c r="G167" s="147" t="str">
        <f>S16</f>
        <v/>
      </c>
      <c r="H167" s="148"/>
    </row>
    <row r="168" spans="2:8" ht="18.75" customHeight="1" thickBot="1">
      <c r="B168" s="135"/>
      <c r="C168" s="138"/>
      <c r="D168" s="11" t="s">
        <v>86</v>
      </c>
      <c r="E168" s="139" t="str">
        <f>IF(V16="","",V16)</f>
        <v/>
      </c>
      <c r="F168" s="139"/>
      <c r="G168" s="7" t="s">
        <v>89</v>
      </c>
      <c r="H168" s="20" t="str">
        <f>IF(E168="","",DATEDIF(E168,'リストデータ（※編集不可）'!$F$2,"Y"))</f>
        <v/>
      </c>
    </row>
    <row r="169" spans="2:8" ht="18.75" customHeight="1" thickTop="1">
      <c r="B169" s="5"/>
      <c r="C169" s="9"/>
      <c r="D169" s="5"/>
      <c r="E169" s="9"/>
      <c r="F169" s="5"/>
    </row>
    <row r="170" spans="2:8" ht="12" customHeight="1">
      <c r="B170" s="5"/>
    </row>
    <row r="171" spans="2:8" ht="18.75" customHeight="1">
      <c r="B171" s="5"/>
      <c r="C171" s="9"/>
      <c r="D171" s="5"/>
      <c r="E171" s="9"/>
      <c r="H171" s="9"/>
    </row>
    <row r="172" spans="2:8" ht="18.75" customHeight="1">
      <c r="C172" s="14"/>
      <c r="D172" s="5"/>
      <c r="E172" s="13"/>
      <c r="F172" s="13"/>
      <c r="G172" s="13"/>
      <c r="H172" s="13"/>
    </row>
    <row r="173" spans="2:8" ht="18.75" customHeight="1">
      <c r="C173" s="14"/>
      <c r="D173" s="5"/>
      <c r="E173" s="13"/>
      <c r="F173" s="13"/>
      <c r="G173" s="13"/>
      <c r="H173" s="13"/>
    </row>
    <row r="174" spans="2:8" ht="16.5" customHeight="1"/>
    <row r="175" spans="2:8" ht="13.5" customHeight="1"/>
    <row r="176" spans="2:8" ht="18.75" customHeight="1">
      <c r="B176" s="5"/>
      <c r="C176" s="13"/>
      <c r="D176" s="13"/>
      <c r="E176" s="13"/>
      <c r="F176" s="13"/>
      <c r="G176" s="13"/>
      <c r="H176" s="13"/>
    </row>
    <row r="177" spans="2:8" ht="18.75" customHeight="1">
      <c r="C177" s="13"/>
      <c r="D177" s="13"/>
      <c r="E177" s="13"/>
      <c r="F177" s="13"/>
      <c r="G177" s="13"/>
      <c r="H177" s="13"/>
    </row>
    <row r="178" spans="2:8" ht="15" customHeight="1"/>
    <row r="179" spans="2:8" ht="18.75" customHeight="1">
      <c r="B179" s="5"/>
      <c r="C179" s="9"/>
      <c r="D179" s="5"/>
      <c r="E179" s="9"/>
      <c r="F179" s="5"/>
    </row>
    <row r="180" spans="2:8" ht="12" customHeight="1">
      <c r="B180" s="5"/>
    </row>
    <row r="181" spans="2:8" ht="18.75" customHeight="1">
      <c r="B181" s="5"/>
      <c r="C181" s="9"/>
      <c r="D181" s="5"/>
      <c r="E181" s="9"/>
      <c r="H181" s="9"/>
    </row>
    <row r="182" spans="2:8" ht="18.75" customHeight="1">
      <c r="C182" s="14"/>
      <c r="D182" s="5"/>
      <c r="E182" s="13"/>
      <c r="F182" s="13"/>
      <c r="G182" s="13"/>
      <c r="H182" s="13"/>
    </row>
    <row r="183" spans="2:8" ht="18.75" customHeight="1">
      <c r="C183" s="14"/>
      <c r="D183" s="5"/>
      <c r="E183" s="13"/>
      <c r="F183" s="13"/>
      <c r="G183" s="13"/>
      <c r="H183" s="13"/>
    </row>
    <row r="184" spans="2:8" ht="16.5" customHeight="1"/>
    <row r="185" spans="2:8" ht="13.5" customHeight="1"/>
    <row r="186" spans="2:8" ht="18.75" customHeight="1">
      <c r="B186" s="5"/>
      <c r="C186" s="13"/>
      <c r="D186" s="13"/>
      <c r="E186" s="13"/>
      <c r="F186" s="13"/>
      <c r="G186" s="13"/>
      <c r="H186" s="13"/>
    </row>
    <row r="187" spans="2:8" ht="18.75" customHeight="1">
      <c r="C187" s="13"/>
      <c r="D187" s="13"/>
      <c r="E187" s="13"/>
      <c r="F187" s="13"/>
      <c r="G187" s="13"/>
      <c r="H187" s="13"/>
    </row>
    <row r="188" spans="2:8" ht="15" customHeight="1"/>
    <row r="189" spans="2:8" ht="18.75" customHeight="1">
      <c r="B189" s="5"/>
      <c r="C189" s="9"/>
      <c r="D189" s="5"/>
      <c r="E189" s="9"/>
      <c r="F189" s="5"/>
    </row>
    <row r="190" spans="2:8" ht="12" customHeight="1">
      <c r="B190" s="5"/>
    </row>
    <row r="191" spans="2:8" ht="18.75" customHeight="1">
      <c r="B191" s="5"/>
      <c r="C191" s="9"/>
      <c r="D191" s="5"/>
      <c r="E191" s="9"/>
      <c r="H191" s="9"/>
    </row>
    <row r="192" spans="2:8" ht="18.75" customHeight="1">
      <c r="C192" s="14"/>
      <c r="D192" s="5"/>
      <c r="E192" s="13"/>
      <c r="F192" s="13"/>
      <c r="G192" s="13"/>
      <c r="H192" s="13"/>
    </row>
    <row r="193" spans="3:8" ht="18.75" customHeight="1">
      <c r="C193" s="14"/>
      <c r="D193" s="5"/>
      <c r="E193" s="13"/>
      <c r="F193" s="13"/>
      <c r="G193" s="13"/>
      <c r="H193" s="13"/>
    </row>
  </sheetData>
  <sheetProtection algorithmName="SHA-512" hashValue="0hkx10XPBq2u7/mzqXahC59iyNdhZ6xEXTzakP4QlwpMzPuod7tltvNxpNEKV0v4pqN2hzFC06nM5N2ch9yF0w==" saltValue="QryTow3+2P94FzvZjwj45g==" spinCount="100000" sheet="1" objects="1" scenarios="1"/>
  <mergeCells count="160">
    <mergeCell ref="B60:B62"/>
    <mergeCell ref="C60:C62"/>
    <mergeCell ref="B49:B51"/>
    <mergeCell ref="C49:C51"/>
    <mergeCell ref="B40:B42"/>
    <mergeCell ref="C40:C42"/>
    <mergeCell ref="B29:B31"/>
    <mergeCell ref="C29:C31"/>
    <mergeCell ref="B18:B20"/>
    <mergeCell ref="C18:C20"/>
    <mergeCell ref="B113:B115"/>
    <mergeCell ref="C113:C115"/>
    <mergeCell ref="B102:B104"/>
    <mergeCell ref="C102:C104"/>
    <mergeCell ref="B91:B93"/>
    <mergeCell ref="C91:C93"/>
    <mergeCell ref="B82:B84"/>
    <mergeCell ref="C82:C84"/>
    <mergeCell ref="B71:B73"/>
    <mergeCell ref="C71:C73"/>
    <mergeCell ref="C107:H107"/>
    <mergeCell ref="C108:H108"/>
    <mergeCell ref="F112:G112"/>
    <mergeCell ref="E113:F113"/>
    <mergeCell ref="G113:H113"/>
    <mergeCell ref="E114:F114"/>
    <mergeCell ref="G114:H114"/>
    <mergeCell ref="E115:F115"/>
    <mergeCell ref="C96:H96"/>
    <mergeCell ref="C97:H97"/>
    <mergeCell ref="F101:G101"/>
    <mergeCell ref="E102:F102"/>
    <mergeCell ref="G102:H102"/>
    <mergeCell ref="E103:F103"/>
    <mergeCell ref="B155:B157"/>
    <mergeCell ref="C155:C157"/>
    <mergeCell ref="B166:B168"/>
    <mergeCell ref="C166:C168"/>
    <mergeCell ref="B144:B146"/>
    <mergeCell ref="C144:C146"/>
    <mergeCell ref="B133:B135"/>
    <mergeCell ref="C133:C135"/>
    <mergeCell ref="B124:B126"/>
    <mergeCell ref="C124:C126"/>
    <mergeCell ref="C160:H160"/>
    <mergeCell ref="C161:H161"/>
    <mergeCell ref="F165:G165"/>
    <mergeCell ref="E166:F166"/>
    <mergeCell ref="G166:H166"/>
    <mergeCell ref="E167:F167"/>
    <mergeCell ref="G167:H167"/>
    <mergeCell ref="E168:F168"/>
    <mergeCell ref="C149:H149"/>
    <mergeCell ref="C150:H150"/>
    <mergeCell ref="F154:G154"/>
    <mergeCell ref="E155:F155"/>
    <mergeCell ref="G155:H155"/>
    <mergeCell ref="E156:F156"/>
    <mergeCell ref="G156:H156"/>
    <mergeCell ref="E157:F157"/>
    <mergeCell ref="C138:H138"/>
    <mergeCell ref="C139:H139"/>
    <mergeCell ref="F143:G143"/>
    <mergeCell ref="E144:F144"/>
    <mergeCell ref="G144:H144"/>
    <mergeCell ref="E145:F145"/>
    <mergeCell ref="G145:H145"/>
    <mergeCell ref="E146:F146"/>
    <mergeCell ref="C127:H127"/>
    <mergeCell ref="C128:H128"/>
    <mergeCell ref="F132:G132"/>
    <mergeCell ref="E133:F133"/>
    <mergeCell ref="G133:H133"/>
    <mergeCell ref="E134:F134"/>
    <mergeCell ref="G134:H134"/>
    <mergeCell ref="E135:F135"/>
    <mergeCell ref="C118:H118"/>
    <mergeCell ref="C119:H119"/>
    <mergeCell ref="F123:G123"/>
    <mergeCell ref="E124:F124"/>
    <mergeCell ref="G124:H124"/>
    <mergeCell ref="E125:F125"/>
    <mergeCell ref="G125:H125"/>
    <mergeCell ref="E126:F126"/>
    <mergeCell ref="G103:H103"/>
    <mergeCell ref="E104:F104"/>
    <mergeCell ref="C85:H85"/>
    <mergeCell ref="C86:H86"/>
    <mergeCell ref="F90:G90"/>
    <mergeCell ref="E91:F91"/>
    <mergeCell ref="G91:H91"/>
    <mergeCell ref="E92:F92"/>
    <mergeCell ref="G92:H92"/>
    <mergeCell ref="E93:F93"/>
    <mergeCell ref="C76:H76"/>
    <mergeCell ref="C77:H77"/>
    <mergeCell ref="F81:G81"/>
    <mergeCell ref="E82:F82"/>
    <mergeCell ref="G82:H82"/>
    <mergeCell ref="E83:F83"/>
    <mergeCell ref="G83:H83"/>
    <mergeCell ref="E84:F84"/>
    <mergeCell ref="C65:H65"/>
    <mergeCell ref="C66:H66"/>
    <mergeCell ref="F70:G70"/>
    <mergeCell ref="E71:F71"/>
    <mergeCell ref="G71:H71"/>
    <mergeCell ref="E72:F72"/>
    <mergeCell ref="G72:H72"/>
    <mergeCell ref="E73:F73"/>
    <mergeCell ref="F48:G48"/>
    <mergeCell ref="E49:F49"/>
    <mergeCell ref="G49:H49"/>
    <mergeCell ref="E50:F50"/>
    <mergeCell ref="G50:H50"/>
    <mergeCell ref="E51:F51"/>
    <mergeCell ref="C54:H54"/>
    <mergeCell ref="C55:H55"/>
    <mergeCell ref="F59:G59"/>
    <mergeCell ref="E60:F60"/>
    <mergeCell ref="G60:H60"/>
    <mergeCell ref="E61:F61"/>
    <mergeCell ref="G61:H61"/>
    <mergeCell ref="E62:F62"/>
    <mergeCell ref="C23:H23"/>
    <mergeCell ref="E29:F29"/>
    <mergeCell ref="G29:H29"/>
    <mergeCell ref="C12:H12"/>
    <mergeCell ref="C24:H24"/>
    <mergeCell ref="F28:G28"/>
    <mergeCell ref="C43:H43"/>
    <mergeCell ref="C44:H44"/>
    <mergeCell ref="E19:F19"/>
    <mergeCell ref="G19:H19"/>
    <mergeCell ref="E30:F30"/>
    <mergeCell ref="G30:H30"/>
    <mergeCell ref="E31:F31"/>
    <mergeCell ref="C35:H35"/>
    <mergeCell ref="F39:G39"/>
    <mergeCell ref="E40:F40"/>
    <mergeCell ref="G40:H40"/>
    <mergeCell ref="E41:F41"/>
    <mergeCell ref="G41:H41"/>
    <mergeCell ref="B7:B9"/>
    <mergeCell ref="C7:C9"/>
    <mergeCell ref="E42:F42"/>
    <mergeCell ref="C34:H34"/>
    <mergeCell ref="C1:H1"/>
    <mergeCell ref="C2:H2"/>
    <mergeCell ref="F6:G6"/>
    <mergeCell ref="E7:F7"/>
    <mergeCell ref="G7:H7"/>
    <mergeCell ref="E9:F9"/>
    <mergeCell ref="E20:F20"/>
    <mergeCell ref="E8:F8"/>
    <mergeCell ref="C13:H13"/>
    <mergeCell ref="F17:G17"/>
    <mergeCell ref="E18:F18"/>
    <mergeCell ref="G18:H18"/>
    <mergeCell ref="G8:H8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B2052-AD04-4694-85E3-066253C7F062}">
  <sheetPr codeName="Sheet3"/>
  <dimension ref="A1:Y193"/>
  <sheetViews>
    <sheetView view="pageBreakPreview" topLeftCell="A150" zoomScaleNormal="100" zoomScaleSheetLayoutView="100" workbookViewId="0">
      <selection activeCell="C160" sqref="C160:H160"/>
    </sheetView>
  </sheetViews>
  <sheetFormatPr defaultRowHeight="18.75" customHeight="1"/>
  <cols>
    <col min="1" max="1" width="1.625" style="4" customWidth="1"/>
    <col min="2" max="2" width="12.5" style="4" customWidth="1"/>
    <col min="3" max="3" width="15.25" style="4" customWidth="1"/>
    <col min="4" max="4" width="12.5" style="4" customWidth="1"/>
    <col min="5" max="5" width="15.125" style="4" customWidth="1"/>
    <col min="6" max="7" width="6.25" style="4" customWidth="1"/>
    <col min="8" max="8" width="15.125" style="4" customWidth="1"/>
    <col min="9" max="9" width="1.625" style="4" customWidth="1"/>
    <col min="10" max="10" width="5.25" style="4" customWidth="1"/>
    <col min="11" max="11" width="9.125" style="4" customWidth="1"/>
    <col min="12" max="12" width="9" style="4"/>
    <col min="13" max="13" width="9" style="113" customWidth="1"/>
    <col min="14" max="19" width="9" style="111" customWidth="1"/>
    <col min="20" max="20" width="9" style="112" customWidth="1"/>
    <col min="21" max="21" width="9" style="111" customWidth="1"/>
    <col min="22" max="22" width="9" style="112" customWidth="1"/>
    <col min="23" max="23" width="9" style="111" customWidth="1"/>
    <col min="24" max="25" width="9" style="113" customWidth="1"/>
    <col min="26" max="16384" width="9" style="4"/>
  </cols>
  <sheetData>
    <row r="1" spans="1:25" ht="18.75" customHeight="1">
      <c r="B1" s="68" t="s">
        <v>85</v>
      </c>
      <c r="C1" s="140" t="s">
        <v>127</v>
      </c>
      <c r="D1" s="140"/>
      <c r="E1" s="140"/>
      <c r="F1" s="140"/>
      <c r="G1" s="140"/>
      <c r="H1" s="140"/>
      <c r="J1" s="17" t="s">
        <v>98</v>
      </c>
      <c r="M1" s="105" t="s">
        <v>121</v>
      </c>
      <c r="N1" s="105" t="s">
        <v>122</v>
      </c>
      <c r="O1" s="106"/>
      <c r="P1" s="105" t="str">
        <f>IFERROR(IFERROR(INDEX(【入力用シート】!A$21:A$28,MATCH(ROWS($P$1:P1),$M$2:$M$9,0)),INDEX(【入力用シート】!A$21:A$28,MATCH(ROWS($P$1:P1),$N$2:$N$9,0))),"")</f>
        <v/>
      </c>
      <c r="Q1" s="105" t="str">
        <f>IFERROR(IFERROR(INDEX(【入力用シート】!B$21:B$28,MATCH(ROWS($P$1:Q1),$M$2:$M$9,0)),INDEX(【入力用シート】!B$21:B$28,MATCH(ROWS($P$1:Q1),$N$2:$N$9,0))),"")</f>
        <v/>
      </c>
      <c r="R1" s="105" t="str">
        <f>IFERROR(IFERROR(INDEX(【入力用シート】!C$21:C$28,MATCH(ROWS($P$1:R1),$M$2:$M$9,0)),INDEX(【入力用シート】!C$21:C$28,MATCH(ROWS($P$1:R1),$N$2:$N$9,0))),"")</f>
        <v/>
      </c>
      <c r="S1" s="105" t="str">
        <f>IFERROR(IFERROR(INDEX(【入力用シート】!D$21:D$28,MATCH(ROWS($P$1:S1),$M$2:$M$9,0)),INDEX(【入力用シート】!D$21:D$28,MATCH(ROWS($P$1:S1),$N$2:$N$9,0))),"")</f>
        <v/>
      </c>
      <c r="T1" s="105" t="str">
        <f>IFERROR(IFERROR(INDEX(【入力用シート】!E$21:E$28,MATCH(ROWS($P$1:T1),$M$2:$M$9,0)),INDEX(【入力用シート】!E$21:E$28,MATCH(ROWS($P$1:T1),$N$2:$N$9,0))),"")</f>
        <v/>
      </c>
      <c r="U1" s="105" t="str">
        <f>IFERROR(IFERROR(INDEX(【入力用シート】!F$21:F$28,MATCH(ROWS($P$1:U1),$M$2:$M$9,0)),INDEX(【入力用シート】!F$21:F$28,MATCH(ROWS($P$1:U1),$N$2:$N$9,0))),"")</f>
        <v/>
      </c>
      <c r="V1" s="107" t="str">
        <f>IFERROR(IFERROR(INDEX(【入力用シート】!G$21:G$28,MATCH(ROWS($P$1:V1),$M$2:$M$9,0)),INDEX(【入力用シート】!G$21:G$28,MATCH(ROWS($P$1:V1),$N$2:$N$9,0))),"")</f>
        <v/>
      </c>
      <c r="W1" s="105" t="str">
        <f>IFERROR(IFERROR(INDEX(【入力用シート】!H$21:H$28,MATCH(ROWS($P$1:W1),$M$2:$M$9,0)),INDEX(【入力用シート】!H$21:H$28,MATCH(ROWS($P$1:W1),$N$2:$N$9,0))),"")</f>
        <v/>
      </c>
      <c r="X1" s="105" t="str">
        <f>IFERROR(IF(ISNUMBER(MATCH(ROWS($P$1:P1),$M$2:$M$9,0)),INDEX(【入力用シート】!$I$21:$I$28,MATCH(ROWS($P$1:P1),$M$2:$M$9,0)),INDEX(【入力用シート】!$K$21:$K$28,MATCH(ROWS($P$1:P1),$N$2:$N$9,0))),"")</f>
        <v/>
      </c>
      <c r="Y1" s="105" t="str">
        <f>IFERROR(IF(ISNUMBER(MATCH(ROWS($P$1:P1),$M$2:$M$9,0)),INDEX(【入力用シート】!$J$21:$J$28,MATCH(ROWS($P$1:P1),$M$2:$M$9,0)),INDEX(【入力用シート】!$L$21:$L$28,MATCH(ROWS($P$1:P1),$N$2:$N$9,0))),"")</f>
        <v/>
      </c>
    </row>
    <row r="2" spans="1:25" ht="18.75" customHeight="1">
      <c r="C2" s="140" t="s">
        <v>116</v>
      </c>
      <c r="D2" s="140"/>
      <c r="E2" s="140"/>
      <c r="F2" s="140"/>
      <c r="G2" s="140"/>
      <c r="H2" s="140"/>
      <c r="M2" s="105" t="str">
        <f>IF(AND(【入力用シート】!I21&lt;&gt;"", 【入力用シート】!I21&lt;&gt;"リレーのみ"), MAX($M$1:M1)+1, "")</f>
        <v/>
      </c>
      <c r="N2" s="105" t="str">
        <f>IF(【入力用シート】!K21&lt;&gt;"", MAX(MAX($M$2:$M$9), MAX($N$1:N1))+1, "")</f>
        <v/>
      </c>
      <c r="O2" s="105"/>
      <c r="P2" s="105" t="str">
        <f>IFERROR(IFERROR(INDEX(【入力用シート】!A$21:A$28,MATCH(ROWS($P$1:P2),$M$2:$M$9,0)),INDEX(【入力用シート】!A$21:A$28,MATCH(ROWS($P$1:P2),$N$2:$N$9,0))),"")</f>
        <v/>
      </c>
      <c r="Q2" s="105" t="str">
        <f>IFERROR(IFERROR(INDEX(【入力用シート】!B$21:B$28,MATCH(ROWS($P$1:Q2),$M$2:$M$9,0)),INDEX(【入力用シート】!B$21:B$28,MATCH(ROWS($P$1:Q2),$N$2:$N$9,0))),"")</f>
        <v/>
      </c>
      <c r="R2" s="105" t="str">
        <f>IFERROR(IFERROR(INDEX(【入力用シート】!C$21:C$28,MATCH(ROWS($P$1:R2),$M$2:$M$9,0)),INDEX(【入力用シート】!C$21:C$28,MATCH(ROWS($P$1:R2),$N$2:$N$9,0))),"")</f>
        <v/>
      </c>
      <c r="S2" s="105" t="str">
        <f>IFERROR(IFERROR(INDEX(【入力用シート】!D$21:D$28,MATCH(ROWS($P$1:S2),$M$2:$M$9,0)),INDEX(【入力用シート】!D$21:D$28,MATCH(ROWS($P$1:S2),$N$2:$N$9,0))),"")</f>
        <v/>
      </c>
      <c r="T2" s="105" t="str">
        <f>IFERROR(IFERROR(INDEX(【入力用シート】!E$21:E$28,MATCH(ROWS($P$1:T2),$M$2:$M$9,0)),INDEX(【入力用シート】!E$21:E$28,MATCH(ROWS($P$1:T2),$N$2:$N$9,0))),"")</f>
        <v/>
      </c>
      <c r="U2" s="105" t="str">
        <f>IFERROR(IFERROR(INDEX(【入力用シート】!F$21:F$28,MATCH(ROWS($P$1:U2),$M$2:$M$9,0)),INDEX(【入力用シート】!F$21:F$28,MATCH(ROWS($P$1:U2),$N$2:$N$9,0))),"")</f>
        <v/>
      </c>
      <c r="V2" s="107" t="str">
        <f>IFERROR(IFERROR(INDEX(【入力用シート】!G$21:G$28,MATCH(ROWS($P$1:V2),$M$2:$M$9,0)),INDEX(【入力用シート】!G$21:G$28,MATCH(ROWS($P$1:V2),$N$2:$N$9,0))),"")</f>
        <v/>
      </c>
      <c r="W2" s="105" t="str">
        <f>IFERROR(IFERROR(INDEX(【入力用シート】!H$21:H$28,MATCH(ROWS($P$1:W2),$M$2:$M$9,0)),INDEX(【入力用シート】!H$21:H$28,MATCH(ROWS($P$1:W2),$N$2:$N$9,0))),"")</f>
        <v/>
      </c>
      <c r="X2" s="105" t="str">
        <f>IFERROR(IF(ISNUMBER(MATCH(ROWS($P$1:P2),$M$2:$M$9,0)),INDEX(【入力用シート】!$I$21:$I$28,MATCH(ROWS($P$1:P2),$M$2:$M$9,0)),INDEX(【入力用シート】!$K$21:$K$28,MATCH(ROWS($P$1:P2),$N$2:$N$9,0))),"")</f>
        <v/>
      </c>
      <c r="Y2" s="105" t="str">
        <f>IFERROR(IF(ISNUMBER(MATCH(ROWS($P$1:P2),$M$2:$M$9,0)),INDEX(【入力用シート】!$J$21:$J$28,MATCH(ROWS($P$1:P2),$M$2:$M$9,0)),INDEX(【入力用シート】!$L$21:$L$28,MATCH(ROWS($P$1:P2),$N$2:$N$9,0))),"")</f>
        <v/>
      </c>
    </row>
    <row r="3" spans="1:25" ht="15" customHeight="1">
      <c r="H3" s="21" t="s">
        <v>118</v>
      </c>
      <c r="M3" s="105" t="str">
        <f>IF(AND(【入力用シート】!I22&lt;&gt;"", 【入力用シート】!I22&lt;&gt;"リレーのみ"), MAX($M$1:M2)+1, "")</f>
        <v/>
      </c>
      <c r="N3" s="105" t="str">
        <f>IF(【入力用シート】!K22&lt;&gt;"", MAX(MAX($M$2:$M$9), MAX($N$1:N2))+1, "")</f>
        <v/>
      </c>
      <c r="O3" s="105"/>
      <c r="P3" s="105" t="str">
        <f>IFERROR(IFERROR(INDEX(【入力用シート】!A$21:A$28,MATCH(ROWS($P$1:P3),$M$2:$M$9,0)),INDEX(【入力用シート】!A$21:A$28,MATCH(ROWS($P$1:P3),$N$2:$N$9,0))),"")</f>
        <v/>
      </c>
      <c r="Q3" s="105" t="str">
        <f>IFERROR(IFERROR(INDEX(【入力用シート】!B$21:B$28,MATCH(ROWS($P$1:Q3),$M$2:$M$9,0)),INDEX(【入力用シート】!B$21:B$28,MATCH(ROWS($P$1:Q3),$N$2:$N$9,0))),"")</f>
        <v/>
      </c>
      <c r="R3" s="105" t="str">
        <f>IFERROR(IFERROR(INDEX(【入力用シート】!C$21:C$28,MATCH(ROWS($P$1:R3),$M$2:$M$9,0)),INDEX(【入力用シート】!C$21:C$28,MATCH(ROWS($P$1:R3),$N$2:$N$9,0))),"")</f>
        <v/>
      </c>
      <c r="S3" s="105" t="str">
        <f>IFERROR(IFERROR(INDEX(【入力用シート】!D$21:D$28,MATCH(ROWS($P$1:S3),$M$2:$M$9,0)),INDEX(【入力用シート】!D$21:D$28,MATCH(ROWS($P$1:S3),$N$2:$N$9,0))),"")</f>
        <v/>
      </c>
      <c r="T3" s="105" t="str">
        <f>IFERROR(IFERROR(INDEX(【入力用シート】!E$21:E$28,MATCH(ROWS($P$1:T3),$M$2:$M$9,0)),INDEX(【入力用シート】!E$21:E$28,MATCH(ROWS($P$1:T3),$N$2:$N$9,0))),"")</f>
        <v/>
      </c>
      <c r="U3" s="105" t="str">
        <f>IFERROR(IFERROR(INDEX(【入力用シート】!F$21:F$28,MATCH(ROWS($P$1:U3),$M$2:$M$9,0)),INDEX(【入力用シート】!F$21:F$28,MATCH(ROWS($P$1:U3),$N$2:$N$9,0))),"")</f>
        <v/>
      </c>
      <c r="V3" s="107" t="str">
        <f>IFERROR(IFERROR(INDEX(【入力用シート】!G$21:G$28,MATCH(ROWS($P$1:V3),$M$2:$M$9,0)),INDEX(【入力用シート】!G$21:G$28,MATCH(ROWS($P$1:V3),$N$2:$N$9,0))),"")</f>
        <v/>
      </c>
      <c r="W3" s="105" t="str">
        <f>IFERROR(IFERROR(INDEX(【入力用シート】!H$21:H$28,MATCH(ROWS($P$1:W3),$M$2:$M$9,0)),INDEX(【入力用シート】!H$21:H$28,MATCH(ROWS($P$1:W3),$N$2:$N$9,0))),"")</f>
        <v/>
      </c>
      <c r="X3" s="105" t="str">
        <f>IFERROR(IF(ISNUMBER(MATCH(ROWS($P$1:P3),$M$2:$M$9,0)),INDEX(【入力用シート】!$I$21:$I$28,MATCH(ROWS($P$1:P3),$M$2:$M$9,0)),INDEX(【入力用シート】!$K$21:$K$28,MATCH(ROWS($P$1:P3),$N$2:$N$9,0))),"")</f>
        <v/>
      </c>
      <c r="Y3" s="105" t="str">
        <f>IFERROR(IF(ISNUMBER(MATCH(ROWS($P$1:P3),$M$2:$M$9,0)),INDEX(【入力用シート】!$J$21:$J$28,MATCH(ROWS($P$1:P3),$M$2:$M$9,0)),INDEX(【入力用シート】!$L$21:$L$28,MATCH(ROWS($P$1:P3),$N$2:$N$9,0))),"")</f>
        <v/>
      </c>
    </row>
    <row r="4" spans="1:25" ht="24" customHeight="1">
      <c r="B4" s="6" t="s">
        <v>2</v>
      </c>
      <c r="C4" s="18" t="str">
        <f>IF(C6&lt;&gt;"", 【入力用シート】!$D$4, "")</f>
        <v/>
      </c>
      <c r="D4" s="7" t="s">
        <v>4</v>
      </c>
      <c r="E4" s="18" t="str">
        <f>IF(C6&lt;&gt;"", 【入力用シート】!$D$18, "")</f>
        <v/>
      </c>
      <c r="F4" s="69"/>
      <c r="H4" s="18" t="str">
        <f>P1</f>
        <v/>
      </c>
      <c r="M4" s="105" t="str">
        <f>IF(AND(【入力用シート】!I23&lt;&gt;"", 【入力用シート】!I23&lt;&gt;"リレーのみ"), MAX($M$1:M3)+1, "")</f>
        <v/>
      </c>
      <c r="N4" s="105" t="str">
        <f>IF(【入力用シート】!K23&lt;&gt;"", MAX(MAX($M$2:$M$9), MAX($N$1:N3))+1, "")</f>
        <v/>
      </c>
      <c r="O4" s="105"/>
      <c r="P4" s="105" t="str">
        <f>IFERROR(IFERROR(INDEX(【入力用シート】!A$21:A$28,MATCH(ROWS($P$1:P4),$M$2:$M$9,0)),INDEX(【入力用シート】!A$21:A$28,MATCH(ROWS($P$1:P4),$N$2:$N$9,0))),"")</f>
        <v/>
      </c>
      <c r="Q4" s="105" t="str">
        <f>IFERROR(IFERROR(INDEX(【入力用シート】!B$21:B$28,MATCH(ROWS($P$1:Q4),$M$2:$M$9,0)),INDEX(【入力用シート】!B$21:B$28,MATCH(ROWS($P$1:Q4),$N$2:$N$9,0))),"")</f>
        <v/>
      </c>
      <c r="R4" s="105" t="str">
        <f>IFERROR(IFERROR(INDEX(【入力用シート】!C$21:C$28,MATCH(ROWS($P$1:R4),$M$2:$M$9,0)),INDEX(【入力用シート】!C$21:C$28,MATCH(ROWS($P$1:R4),$N$2:$N$9,0))),"")</f>
        <v/>
      </c>
      <c r="S4" s="105" t="str">
        <f>IFERROR(IFERROR(INDEX(【入力用シート】!D$21:D$28,MATCH(ROWS($P$1:S4),$M$2:$M$9,0)),INDEX(【入力用シート】!D$21:D$28,MATCH(ROWS($P$1:S4),$N$2:$N$9,0))),"")</f>
        <v/>
      </c>
      <c r="T4" s="105" t="str">
        <f>IFERROR(IFERROR(INDEX(【入力用シート】!E$21:E$28,MATCH(ROWS($P$1:T4),$M$2:$M$9,0)),INDEX(【入力用シート】!E$21:E$28,MATCH(ROWS($P$1:T4),$N$2:$N$9,0))),"")</f>
        <v/>
      </c>
      <c r="U4" s="105" t="str">
        <f>IFERROR(IFERROR(INDEX(【入力用シート】!F$21:F$28,MATCH(ROWS($P$1:U4),$M$2:$M$9,0)),INDEX(【入力用シート】!F$21:F$28,MATCH(ROWS($P$1:U4),$N$2:$N$9,0))),"")</f>
        <v/>
      </c>
      <c r="V4" s="107" t="str">
        <f>IFERROR(IFERROR(INDEX(【入力用シート】!G$21:G$28,MATCH(ROWS($P$1:V4),$M$2:$M$9,0)),INDEX(【入力用シート】!G$21:G$28,MATCH(ROWS($P$1:V4),$N$2:$N$9,0))),"")</f>
        <v/>
      </c>
      <c r="W4" s="105" t="str">
        <f>IFERROR(IFERROR(INDEX(【入力用シート】!H$21:H$28,MATCH(ROWS($P$1:W4),$M$2:$M$9,0)),INDEX(【入力用シート】!H$21:H$28,MATCH(ROWS($P$1:W4),$N$2:$N$9,0))),"")</f>
        <v/>
      </c>
      <c r="X4" s="105" t="str">
        <f>IFERROR(IF(ISNUMBER(MATCH(ROWS($P$1:P4),$M$2:$M$9,0)),INDEX(【入力用シート】!$I$21:$I$28,MATCH(ROWS($P$1:P4),$M$2:$M$9,0)),INDEX(【入力用シート】!$K$21:$K$28,MATCH(ROWS($P$1:P4),$N$2:$N$9,0))),"")</f>
        <v/>
      </c>
      <c r="Y4" s="105" t="str">
        <f>IFERROR(IF(ISNUMBER(MATCH(ROWS($P$1:P4),$M$2:$M$9,0)),INDEX(【入力用シート】!$J$21:$J$28,MATCH(ROWS($P$1:P4),$M$2:$M$9,0)),INDEX(【入力用シート】!$L$21:$L$28,MATCH(ROWS($P$1:P4),$N$2:$N$9,0))),"")</f>
        <v/>
      </c>
    </row>
    <row r="5" spans="1:25" ht="12" customHeight="1">
      <c r="B5" s="5"/>
      <c r="M5" s="105" t="str">
        <f>IF(AND(【入力用シート】!I24&lt;&gt;"", 【入力用シート】!I24&lt;&gt;"リレーのみ"), MAX($M$1:M4)+1, "")</f>
        <v/>
      </c>
      <c r="N5" s="105" t="str">
        <f>IF(【入力用シート】!K24&lt;&gt;"", MAX(MAX($M$2:$M$9), MAX($N$1:N4))+1, "")</f>
        <v/>
      </c>
      <c r="O5" s="105"/>
      <c r="P5" s="105" t="str">
        <f>IFERROR(IFERROR(INDEX(【入力用シート】!A$21:A$28,MATCH(ROWS($P$1:P5),$M$2:$M$9,0)),INDEX(【入力用シート】!A$21:A$28,MATCH(ROWS($P$1:P5),$N$2:$N$9,0))),"")</f>
        <v/>
      </c>
      <c r="Q5" s="105" t="str">
        <f>IFERROR(IFERROR(INDEX(【入力用シート】!B$21:B$28,MATCH(ROWS($P$1:Q5),$M$2:$M$9,0)),INDEX(【入力用シート】!B$21:B$28,MATCH(ROWS($P$1:Q5),$N$2:$N$9,0))),"")</f>
        <v/>
      </c>
      <c r="R5" s="105" t="str">
        <f>IFERROR(IFERROR(INDEX(【入力用シート】!C$21:C$28,MATCH(ROWS($P$1:R5),$M$2:$M$9,0)),INDEX(【入力用シート】!C$21:C$28,MATCH(ROWS($P$1:R5),$N$2:$N$9,0))),"")</f>
        <v/>
      </c>
      <c r="S5" s="105" t="str">
        <f>IFERROR(IFERROR(INDEX(【入力用シート】!D$21:D$28,MATCH(ROWS($P$1:S5),$M$2:$M$9,0)),INDEX(【入力用シート】!D$21:D$28,MATCH(ROWS($P$1:S5),$N$2:$N$9,0))),"")</f>
        <v/>
      </c>
      <c r="T5" s="105" t="str">
        <f>IFERROR(IFERROR(INDEX(【入力用シート】!E$21:E$28,MATCH(ROWS($P$1:T5),$M$2:$M$9,0)),INDEX(【入力用シート】!E$21:E$28,MATCH(ROWS($P$1:T5),$N$2:$N$9,0))),"")</f>
        <v/>
      </c>
      <c r="U5" s="105" t="str">
        <f>IFERROR(IFERROR(INDEX(【入力用シート】!F$21:F$28,MATCH(ROWS($P$1:U5),$M$2:$M$9,0)),INDEX(【入力用シート】!F$21:F$28,MATCH(ROWS($P$1:U5),$N$2:$N$9,0))),"")</f>
        <v/>
      </c>
      <c r="V5" s="107" t="str">
        <f>IFERROR(IFERROR(INDEX(【入力用シート】!G$21:G$28,MATCH(ROWS($P$1:V5),$M$2:$M$9,0)),INDEX(【入力用シート】!G$21:G$28,MATCH(ROWS($P$1:V5),$N$2:$N$9,0))),"")</f>
        <v/>
      </c>
      <c r="W5" s="105" t="str">
        <f>IFERROR(IFERROR(INDEX(【入力用シート】!H$21:H$28,MATCH(ROWS($P$1:W5),$M$2:$M$9,0)),INDEX(【入力用シート】!H$21:H$28,MATCH(ROWS($P$1:W5),$N$2:$N$9,0))),"")</f>
        <v/>
      </c>
      <c r="X5" s="105" t="str">
        <f>IFERROR(IF(ISNUMBER(MATCH(ROWS($P$1:P5),$M$2:$M$9,0)),INDEX(【入力用シート】!$I$21:$I$28,MATCH(ROWS($P$1:P5),$M$2:$M$9,0)),INDEX(【入力用シート】!$K$21:$K$28,MATCH(ROWS($P$1:P5),$N$2:$N$9,0))),"")</f>
        <v/>
      </c>
      <c r="Y5" s="105" t="str">
        <f>IFERROR(IF(ISNUMBER(MATCH(ROWS($P$1:P5),$M$2:$M$9,0)),INDEX(【入力用シート】!$J$21:$J$28,MATCH(ROWS($P$1:P5),$M$2:$M$9,0)),INDEX(【入力用シート】!$L$21:$L$28,MATCH(ROWS($P$1:P5),$N$2:$N$9,0))),"")</f>
        <v/>
      </c>
    </row>
    <row r="6" spans="1:25" ht="28.5" customHeight="1" thickBot="1">
      <c r="B6" s="10" t="s">
        <v>5</v>
      </c>
      <c r="C6" s="19" t="str">
        <f>IF(X1&lt;&gt;"", X1, "")</f>
        <v/>
      </c>
      <c r="D6" s="7" t="s">
        <v>6</v>
      </c>
      <c r="E6" s="18" t="str">
        <f>Y1</f>
        <v/>
      </c>
      <c r="F6" s="141" t="s">
        <v>12</v>
      </c>
      <c r="G6" s="141"/>
      <c r="H6" s="18" t="str">
        <f>W1</f>
        <v/>
      </c>
      <c r="M6" s="105" t="str">
        <f>IF(AND(【入力用シート】!I25&lt;&gt;"", 【入力用シート】!I25&lt;&gt;"リレーのみ"), MAX($M$1:M5)+1, "")</f>
        <v/>
      </c>
      <c r="N6" s="105" t="str">
        <f>IF(【入力用シート】!K25&lt;&gt;"", MAX(MAX($M$2:$M$9), MAX($N$1:N5))+1, "")</f>
        <v/>
      </c>
      <c r="O6" s="105"/>
      <c r="P6" s="105" t="str">
        <f>IFERROR(IFERROR(INDEX(【入力用シート】!A$21:A$28,MATCH(ROWS($P$1:P6),$M$2:$M$9,0)),INDEX(【入力用シート】!A$21:A$28,MATCH(ROWS($P$1:P6),$N$2:$N$9,0))),"")</f>
        <v/>
      </c>
      <c r="Q6" s="105" t="str">
        <f>IFERROR(IFERROR(INDEX(【入力用シート】!B$21:B$28,MATCH(ROWS($P$1:Q6),$M$2:$M$9,0)),INDEX(【入力用シート】!B$21:B$28,MATCH(ROWS($P$1:Q6),$N$2:$N$9,0))),"")</f>
        <v/>
      </c>
      <c r="R6" s="105" t="str">
        <f>IFERROR(IFERROR(INDEX(【入力用シート】!C$21:C$28,MATCH(ROWS($P$1:R6),$M$2:$M$9,0)),INDEX(【入力用シート】!C$21:C$28,MATCH(ROWS($P$1:R6),$N$2:$N$9,0))),"")</f>
        <v/>
      </c>
      <c r="S6" s="105" t="str">
        <f>IFERROR(IFERROR(INDEX(【入力用シート】!D$21:D$28,MATCH(ROWS($P$1:S6),$M$2:$M$9,0)),INDEX(【入力用シート】!D$21:D$28,MATCH(ROWS($P$1:S6),$N$2:$N$9,0))),"")</f>
        <v/>
      </c>
      <c r="T6" s="105" t="str">
        <f>IFERROR(IFERROR(INDEX(【入力用シート】!E$21:E$28,MATCH(ROWS($P$1:T6),$M$2:$M$9,0)),INDEX(【入力用シート】!E$21:E$28,MATCH(ROWS($P$1:T6),$N$2:$N$9,0))),"")</f>
        <v/>
      </c>
      <c r="U6" s="105" t="str">
        <f>IFERROR(IFERROR(INDEX(【入力用シート】!F$21:F$28,MATCH(ROWS($P$1:U6),$M$2:$M$9,0)),INDEX(【入力用シート】!F$21:F$28,MATCH(ROWS($P$1:U6),$N$2:$N$9,0))),"")</f>
        <v/>
      </c>
      <c r="V6" s="107" t="str">
        <f>IFERROR(IFERROR(INDEX(【入力用シート】!G$21:G$28,MATCH(ROWS($P$1:V6),$M$2:$M$9,0)),INDEX(【入力用シート】!G$21:G$28,MATCH(ROWS($P$1:V6),$N$2:$N$9,0))),"")</f>
        <v/>
      </c>
      <c r="W6" s="105" t="str">
        <f>IFERROR(IFERROR(INDEX(【入力用シート】!H$21:H$28,MATCH(ROWS($P$1:W6),$M$2:$M$9,0)),INDEX(【入力用シート】!H$21:H$28,MATCH(ROWS($P$1:W6),$N$2:$N$9,0))),"")</f>
        <v/>
      </c>
      <c r="X6" s="105" t="str">
        <f>IFERROR(IF(ISNUMBER(MATCH(ROWS($P$1:P6),$M$2:$M$9,0)),INDEX(【入力用シート】!$I$21:$I$28,MATCH(ROWS($P$1:P6),$M$2:$M$9,0)),INDEX(【入力用シート】!$K$21:$K$28,MATCH(ROWS($P$1:P6),$N$2:$N$9,0))),"")</f>
        <v/>
      </c>
      <c r="Y6" s="105" t="str">
        <f>IFERROR(IF(ISNUMBER(MATCH(ROWS($P$1:P6),$M$2:$M$9,0)),INDEX(【入力用シート】!$J$21:$J$28,MATCH(ROWS($P$1:P6),$M$2:$M$9,0)),INDEX(【入力用シート】!$L$21:$L$28,MATCH(ROWS($P$1:P6),$N$2:$N$9,0))),"")</f>
        <v/>
      </c>
    </row>
    <row r="7" spans="1:25" ht="18.75" customHeight="1" thickTop="1">
      <c r="B7" s="133" t="s">
        <v>7</v>
      </c>
      <c r="C7" s="136" t="str">
        <f>Q1</f>
        <v/>
      </c>
      <c r="D7" s="11" t="s">
        <v>8</v>
      </c>
      <c r="E7" s="142" t="str">
        <f>T1</f>
        <v/>
      </c>
      <c r="F7" s="143"/>
      <c r="G7" s="144" t="str">
        <f>U1</f>
        <v/>
      </c>
      <c r="H7" s="142"/>
      <c r="M7" s="105" t="str">
        <f>IF(AND(【入力用シート】!I26&lt;&gt;"", 【入力用シート】!I26&lt;&gt;"リレーのみ"), MAX($M$1:M6)+1, "")</f>
        <v/>
      </c>
      <c r="N7" s="105" t="str">
        <f>IF(【入力用シート】!K26&lt;&gt;"", MAX(MAX($M$2:$M$9), MAX($N$1:N6))+1, "")</f>
        <v/>
      </c>
      <c r="O7" s="105"/>
      <c r="P7" s="105" t="str">
        <f>IFERROR(IFERROR(INDEX(【入力用シート】!A$21:A$28,MATCH(ROWS($P$1:P7),$M$2:$M$9,0)),INDEX(【入力用シート】!A$21:A$28,MATCH(ROWS($P$1:P7),$N$2:$N$9,0))),"")</f>
        <v/>
      </c>
      <c r="Q7" s="105" t="str">
        <f>IFERROR(IFERROR(INDEX(【入力用シート】!B$21:B$28,MATCH(ROWS($P$1:Q7),$M$2:$M$9,0)),INDEX(【入力用シート】!B$21:B$28,MATCH(ROWS($P$1:Q7),$N$2:$N$9,0))),"")</f>
        <v/>
      </c>
      <c r="R7" s="105" t="str">
        <f>IFERROR(IFERROR(INDEX(【入力用シート】!C$21:C$28,MATCH(ROWS($P$1:R7),$M$2:$M$9,0)),INDEX(【入力用シート】!C$21:C$28,MATCH(ROWS($P$1:R7),$N$2:$N$9,0))),"")</f>
        <v/>
      </c>
      <c r="S7" s="105" t="str">
        <f>IFERROR(IFERROR(INDEX(【入力用シート】!D$21:D$28,MATCH(ROWS($P$1:S7),$M$2:$M$9,0)),INDEX(【入力用シート】!D$21:D$28,MATCH(ROWS($P$1:S7),$N$2:$N$9,0))),"")</f>
        <v/>
      </c>
      <c r="T7" s="105" t="str">
        <f>IFERROR(IFERROR(INDEX(【入力用シート】!E$21:E$28,MATCH(ROWS($P$1:T7),$M$2:$M$9,0)),INDEX(【入力用シート】!E$21:E$28,MATCH(ROWS($P$1:T7),$N$2:$N$9,0))),"")</f>
        <v/>
      </c>
      <c r="U7" s="105" t="str">
        <f>IFERROR(IFERROR(INDEX(【入力用シート】!F$21:F$28,MATCH(ROWS($P$1:U7),$M$2:$M$9,0)),INDEX(【入力用シート】!F$21:F$28,MATCH(ROWS($P$1:U7),$N$2:$N$9,0))),"")</f>
        <v/>
      </c>
      <c r="V7" s="107" t="str">
        <f>IFERROR(IFERROR(INDEX(【入力用シート】!G$21:G$28,MATCH(ROWS($P$1:V7),$M$2:$M$9,0)),INDEX(【入力用シート】!G$21:G$28,MATCH(ROWS($P$1:V7),$N$2:$N$9,0))),"")</f>
        <v/>
      </c>
      <c r="W7" s="105" t="str">
        <f>IFERROR(IFERROR(INDEX(【入力用シート】!H$21:H$28,MATCH(ROWS($P$1:W7),$M$2:$M$9,0)),INDEX(【入力用シート】!H$21:H$28,MATCH(ROWS($P$1:W7),$N$2:$N$9,0))),"")</f>
        <v/>
      </c>
      <c r="X7" s="105" t="str">
        <f>IFERROR(IF(ISNUMBER(MATCH(ROWS($P$1:P7),$M$2:$M$9,0)),INDEX(【入力用シート】!$I$21:$I$28,MATCH(ROWS($P$1:P7),$M$2:$M$9,0)),INDEX(【入力用シート】!$K$21:$K$28,MATCH(ROWS($P$1:P7),$N$2:$N$9,0))),"")</f>
        <v/>
      </c>
      <c r="Y7" s="105" t="str">
        <f>IFERROR(IF(ISNUMBER(MATCH(ROWS($P$1:P7),$M$2:$M$9,0)),INDEX(【入力用シート】!$J$21:$J$28,MATCH(ROWS($P$1:P7),$M$2:$M$9,0)),INDEX(【入力用シート】!$L$21:$L$28,MATCH(ROWS($P$1:P7),$N$2:$N$9,0))),"")</f>
        <v/>
      </c>
    </row>
    <row r="8" spans="1:25" ht="28.5" customHeight="1">
      <c r="B8" s="134"/>
      <c r="C8" s="137"/>
      <c r="D8" s="12" t="s">
        <v>9</v>
      </c>
      <c r="E8" s="145" t="str">
        <f>R1</f>
        <v/>
      </c>
      <c r="F8" s="146"/>
      <c r="G8" s="147" t="str">
        <f>S1</f>
        <v/>
      </c>
      <c r="H8" s="148"/>
      <c r="M8" s="105" t="str">
        <f>IF(AND(【入力用シート】!I27&lt;&gt;"", 【入力用シート】!I27&lt;&gt;"リレーのみ"), MAX($M$1:M7)+1, "")</f>
        <v/>
      </c>
      <c r="N8" s="105" t="str">
        <f>IF(【入力用シート】!K27&lt;&gt;"", MAX(MAX($M$2:$M$9), MAX($N$1:N7))+1, "")</f>
        <v/>
      </c>
      <c r="O8" s="105"/>
      <c r="P8" s="105" t="str">
        <f>IFERROR(IFERROR(INDEX(【入力用シート】!A$21:A$28,MATCH(ROWS($P$1:P8),$M$2:$M$9,0)),INDEX(【入力用シート】!A$21:A$28,MATCH(ROWS($P$1:P8),$N$2:$N$9,0))),"")</f>
        <v/>
      </c>
      <c r="Q8" s="105" t="str">
        <f>IFERROR(IFERROR(INDEX(【入力用シート】!B$21:B$28,MATCH(ROWS($P$1:Q8),$M$2:$M$9,0)),INDEX(【入力用シート】!B$21:B$28,MATCH(ROWS($P$1:Q8),$N$2:$N$9,0))),"")</f>
        <v/>
      </c>
      <c r="R8" s="105" t="str">
        <f>IFERROR(IFERROR(INDEX(【入力用シート】!C$21:C$28,MATCH(ROWS($P$1:R8),$M$2:$M$9,0)),INDEX(【入力用シート】!C$21:C$28,MATCH(ROWS($P$1:R8),$N$2:$N$9,0))),"")</f>
        <v/>
      </c>
      <c r="S8" s="105" t="str">
        <f>IFERROR(IFERROR(INDEX(【入力用シート】!D$21:D$28,MATCH(ROWS($P$1:S8),$M$2:$M$9,0)),INDEX(【入力用シート】!D$21:D$28,MATCH(ROWS($P$1:S8),$N$2:$N$9,0))),"")</f>
        <v/>
      </c>
      <c r="T8" s="105" t="str">
        <f>IFERROR(IFERROR(INDEX(【入力用シート】!E$21:E$28,MATCH(ROWS($P$1:T8),$M$2:$M$9,0)),INDEX(【入力用シート】!E$21:E$28,MATCH(ROWS($P$1:T8),$N$2:$N$9,0))),"")</f>
        <v/>
      </c>
      <c r="U8" s="105" t="str">
        <f>IFERROR(IFERROR(INDEX(【入力用シート】!F$21:F$28,MATCH(ROWS($P$1:U8),$M$2:$M$9,0)),INDEX(【入力用シート】!F$21:F$28,MATCH(ROWS($P$1:U8),$N$2:$N$9,0))),"")</f>
        <v/>
      </c>
      <c r="V8" s="107" t="str">
        <f>IFERROR(IFERROR(INDEX(【入力用シート】!G$21:G$28,MATCH(ROWS($P$1:V8),$M$2:$M$9,0)),INDEX(【入力用シート】!G$21:G$28,MATCH(ROWS($P$1:V8),$N$2:$N$9,0))),"")</f>
        <v/>
      </c>
      <c r="W8" s="105" t="str">
        <f>IFERROR(IFERROR(INDEX(【入力用シート】!H$21:H$28,MATCH(ROWS($P$1:W8),$M$2:$M$9,0)),INDEX(【入力用シート】!H$21:H$28,MATCH(ROWS($P$1:W8),$N$2:$N$9,0))),"")</f>
        <v/>
      </c>
      <c r="X8" s="105" t="str">
        <f>IFERROR(IF(ISNUMBER(MATCH(ROWS($P$1:P8),$M$2:$M$9,0)),INDEX(【入力用シート】!$I$21:$I$28,MATCH(ROWS($P$1:P8),$M$2:$M$9,0)),INDEX(【入力用シート】!$K$21:$K$28,MATCH(ROWS($P$1:P8),$N$2:$N$9,0))),"")</f>
        <v/>
      </c>
      <c r="Y8" s="105" t="str">
        <f>IFERROR(IF(ISNUMBER(MATCH(ROWS($P$1:P8),$M$2:$M$9,0)),INDEX(【入力用シート】!$J$21:$J$28,MATCH(ROWS($P$1:P8),$M$2:$M$9,0)),INDEX(【入力用シート】!$L$21:$L$28,MATCH(ROWS($P$1:P8),$N$2:$N$9,0))),"")</f>
        <v/>
      </c>
    </row>
    <row r="9" spans="1:25" ht="18.75" customHeight="1" thickBot="1">
      <c r="B9" s="135"/>
      <c r="C9" s="138"/>
      <c r="D9" s="11" t="s">
        <v>86</v>
      </c>
      <c r="E9" s="139" t="str">
        <f>IF(V1="","",V1)</f>
        <v/>
      </c>
      <c r="F9" s="139"/>
      <c r="G9" s="7" t="s">
        <v>89</v>
      </c>
      <c r="H9" s="20" t="str">
        <f>IF(E9="","",DATEDIF(E9,'リストデータ（※編集不可）'!$F$2,"Y"))</f>
        <v/>
      </c>
      <c r="M9" s="105" t="str">
        <f>IF(AND(【入力用シート】!I28&lt;&gt;"", 【入力用シート】!I28&lt;&gt;"リレーのみ"), MAX($M$1:M8)+1, "")</f>
        <v/>
      </c>
      <c r="N9" s="105" t="str">
        <f>IF(【入力用シート】!K28&lt;&gt;"", MAX(MAX($M$2:$M$9), MAX($N$1:N8))+1, "")</f>
        <v/>
      </c>
      <c r="O9" s="105"/>
      <c r="P9" s="105" t="str">
        <f>IFERROR(IFERROR(INDEX(【入力用シート】!A$21:A$28,MATCH(ROWS($P$1:P9),$M$2:$M$9,0)),INDEX(【入力用シート】!A$21:A$28,MATCH(ROWS($P$1:P9),$N$2:$N$9,0))),"")</f>
        <v/>
      </c>
      <c r="Q9" s="105" t="str">
        <f>IFERROR(IFERROR(INDEX(【入力用シート】!B$21:B$28,MATCH(ROWS($P$1:Q9),$M$2:$M$9,0)),INDEX(【入力用シート】!B$21:B$28,MATCH(ROWS($P$1:Q9),$N$2:$N$9,0))),"")</f>
        <v/>
      </c>
      <c r="R9" s="105" t="str">
        <f>IFERROR(IFERROR(INDEX(【入力用シート】!C$21:C$28,MATCH(ROWS($P$1:R9),$M$2:$M$9,0)),INDEX(【入力用シート】!C$21:C$28,MATCH(ROWS($P$1:R9),$N$2:$N$9,0))),"")</f>
        <v/>
      </c>
      <c r="S9" s="105" t="str">
        <f>IFERROR(IFERROR(INDEX(【入力用シート】!D$21:D$28,MATCH(ROWS($P$1:S9),$M$2:$M$9,0)),INDEX(【入力用シート】!D$21:D$28,MATCH(ROWS($P$1:S9),$N$2:$N$9,0))),"")</f>
        <v/>
      </c>
      <c r="T9" s="105" t="str">
        <f>IFERROR(IFERROR(INDEX(【入力用シート】!E$21:E$28,MATCH(ROWS($P$1:T9),$M$2:$M$9,0)),INDEX(【入力用シート】!E$21:E$28,MATCH(ROWS($P$1:T9),$N$2:$N$9,0))),"")</f>
        <v/>
      </c>
      <c r="U9" s="105" t="str">
        <f>IFERROR(IFERROR(INDEX(【入力用シート】!F$21:F$28,MATCH(ROWS($P$1:U9),$M$2:$M$9,0)),INDEX(【入力用シート】!F$21:F$28,MATCH(ROWS($P$1:U9),$N$2:$N$9,0))),"")</f>
        <v/>
      </c>
      <c r="V9" s="107" t="str">
        <f>IFERROR(IFERROR(INDEX(【入力用シート】!G$21:G$28,MATCH(ROWS($P$1:V9),$M$2:$M$9,0)),INDEX(【入力用シート】!G$21:G$28,MATCH(ROWS($P$1:V9),$N$2:$N$9,0))),"")</f>
        <v/>
      </c>
      <c r="W9" s="105" t="str">
        <f>IFERROR(IFERROR(INDEX(【入力用シート】!H$21:H$28,MATCH(ROWS($P$1:W9),$M$2:$M$9,0)),INDEX(【入力用シート】!H$21:H$28,MATCH(ROWS($P$1:W9),$N$2:$N$9,0))),"")</f>
        <v/>
      </c>
      <c r="X9" s="105" t="str">
        <f>IFERROR(IF(ISNUMBER(MATCH(ROWS($P$1:P9),$M$2:$M$9,0)),INDEX(【入力用シート】!$I$21:$I$28,MATCH(ROWS($P$1:P9),$M$2:$M$9,0)),INDEX(【入力用シート】!$K$21:$K$28,MATCH(ROWS($P$1:P9),$N$2:$N$9,0))),"")</f>
        <v/>
      </c>
      <c r="Y9" s="105" t="str">
        <f>IFERROR(IF(ISNUMBER(MATCH(ROWS($P$1:P9),$M$2:$M$9,0)),INDEX(【入力用シート】!$J$21:$J$28,MATCH(ROWS($P$1:P9),$M$2:$M$9,0)),INDEX(【入力用シート】!$L$21:$L$28,MATCH(ROWS($P$1:P9),$N$2:$N$9,0))),"")</f>
        <v/>
      </c>
    </row>
    <row r="10" spans="1:25" ht="16.5" customHeight="1" thickTop="1">
      <c r="A10" s="8"/>
      <c r="B10" s="8"/>
      <c r="C10" s="8"/>
      <c r="D10" s="8"/>
      <c r="E10" s="8"/>
      <c r="F10" s="8"/>
      <c r="G10" s="8"/>
      <c r="H10" s="8"/>
      <c r="I10" s="8"/>
      <c r="M10" s="105"/>
      <c r="N10" s="105"/>
      <c r="O10" s="105"/>
      <c r="P10" s="105" t="str">
        <f>IFERROR(IFERROR(INDEX(【入力用シート】!A$21:A$28,MATCH(ROWS($P$1:P10),$M$2:$M$9,0)),INDEX(【入力用シート】!A$21:A$28,MATCH(ROWS($P$1:P10),$N$2:$N$9,0))),"")</f>
        <v/>
      </c>
      <c r="Q10" s="105" t="str">
        <f>IFERROR(IFERROR(INDEX(【入力用シート】!B$21:B$28,MATCH(ROWS($P$1:Q10),$M$2:$M$9,0)),INDEX(【入力用シート】!B$21:B$28,MATCH(ROWS($P$1:Q10),$N$2:$N$9,0))),"")</f>
        <v/>
      </c>
      <c r="R10" s="105" t="str">
        <f>IFERROR(IFERROR(INDEX(【入力用シート】!C$21:C$28,MATCH(ROWS($P$1:R10),$M$2:$M$9,0)),INDEX(【入力用シート】!C$21:C$28,MATCH(ROWS($P$1:R10),$N$2:$N$9,0))),"")</f>
        <v/>
      </c>
      <c r="S10" s="105" t="str">
        <f>IFERROR(IFERROR(INDEX(【入力用シート】!D$21:D$28,MATCH(ROWS($P$1:S10),$M$2:$M$9,0)),INDEX(【入力用シート】!D$21:D$28,MATCH(ROWS($P$1:S10),$N$2:$N$9,0))),"")</f>
        <v/>
      </c>
      <c r="T10" s="105" t="str">
        <f>IFERROR(IFERROR(INDEX(【入力用シート】!E$21:E$28,MATCH(ROWS($P$1:T10),$M$2:$M$9,0)),INDEX(【入力用シート】!E$21:E$28,MATCH(ROWS($P$1:T10),$N$2:$N$9,0))),"")</f>
        <v/>
      </c>
      <c r="U10" s="105" t="str">
        <f>IFERROR(IFERROR(INDEX(【入力用シート】!F$21:F$28,MATCH(ROWS($P$1:U10),$M$2:$M$9,0)),INDEX(【入力用シート】!F$21:F$28,MATCH(ROWS($P$1:U10),$N$2:$N$9,0))),"")</f>
        <v/>
      </c>
      <c r="V10" s="107" t="str">
        <f>IFERROR(IFERROR(INDEX(【入力用シート】!G$21:G$28,MATCH(ROWS($P$1:V10),$M$2:$M$9,0)),INDEX(【入力用シート】!G$21:G$28,MATCH(ROWS($P$1:V10),$N$2:$N$9,0))),"")</f>
        <v/>
      </c>
      <c r="W10" s="105" t="str">
        <f>IFERROR(IFERROR(INDEX(【入力用シート】!H$21:H$28,MATCH(ROWS($P$1:W10),$M$2:$M$9,0)),INDEX(【入力用シート】!H$21:H$28,MATCH(ROWS($P$1:W10),$N$2:$N$9,0))),"")</f>
        <v/>
      </c>
      <c r="X10" s="105" t="str">
        <f>IFERROR(IF(ISNUMBER(MATCH(ROWS($P$1:P10),$M$2:$M$9,0)),INDEX(【入力用シート】!$I$21:$I$28,MATCH(ROWS($P$1:P10),$M$2:$M$9,0)),INDEX(【入力用シート】!$K$21:$K$28,MATCH(ROWS($P$1:P10),$N$2:$N$9,0))),"")</f>
        <v/>
      </c>
      <c r="Y10" s="105" t="str">
        <f>IFERROR(IF(ISNUMBER(MATCH(ROWS($P$1:P10),$M$2:$M$9,0)),INDEX(【入力用シート】!$J$21:$J$28,MATCH(ROWS($P$1:P10),$M$2:$M$9,0)),INDEX(【入力用シート】!$L$21:$L$28,MATCH(ROWS($P$1:P10),$N$2:$N$9,0))),"")</f>
        <v/>
      </c>
    </row>
    <row r="11" spans="1:25" ht="12.75" customHeight="1">
      <c r="M11" s="105"/>
      <c r="N11" s="105"/>
      <c r="O11" s="105"/>
      <c r="P11" s="105" t="str">
        <f>IFERROR(IFERROR(INDEX(【入力用シート】!A$21:A$28,MATCH(ROWS($P$1:P11),$M$2:$M$9,0)),INDEX(【入力用シート】!A$21:A$28,MATCH(ROWS($P$1:P11),$N$2:$N$9,0))),"")</f>
        <v/>
      </c>
      <c r="Q11" s="105" t="str">
        <f>IFERROR(IFERROR(INDEX(【入力用シート】!B$21:B$28,MATCH(ROWS($P$1:Q11),$M$2:$M$9,0)),INDEX(【入力用シート】!B$21:B$28,MATCH(ROWS($P$1:Q11),$N$2:$N$9,0))),"")</f>
        <v/>
      </c>
      <c r="R11" s="105" t="str">
        <f>IFERROR(IFERROR(INDEX(【入力用シート】!C$21:C$28,MATCH(ROWS($P$1:R11),$M$2:$M$9,0)),INDEX(【入力用シート】!C$21:C$28,MATCH(ROWS($P$1:R11),$N$2:$N$9,0))),"")</f>
        <v/>
      </c>
      <c r="S11" s="105" t="str">
        <f>IFERROR(IFERROR(INDEX(【入力用シート】!D$21:D$28,MATCH(ROWS($P$1:S11),$M$2:$M$9,0)),INDEX(【入力用シート】!D$21:D$28,MATCH(ROWS($P$1:S11),$N$2:$N$9,0))),"")</f>
        <v/>
      </c>
      <c r="T11" s="105" t="str">
        <f>IFERROR(IFERROR(INDEX(【入力用シート】!E$21:E$28,MATCH(ROWS($P$1:T11),$M$2:$M$9,0)),INDEX(【入力用シート】!E$21:E$28,MATCH(ROWS($P$1:T11),$N$2:$N$9,0))),"")</f>
        <v/>
      </c>
      <c r="U11" s="105" t="str">
        <f>IFERROR(IFERROR(INDEX(【入力用シート】!F$21:F$28,MATCH(ROWS($P$1:U11),$M$2:$M$9,0)),INDEX(【入力用シート】!F$21:F$28,MATCH(ROWS($P$1:U11),$N$2:$N$9,0))),"")</f>
        <v/>
      </c>
      <c r="V11" s="107" t="str">
        <f>IFERROR(IFERROR(INDEX(【入力用シート】!G$21:G$28,MATCH(ROWS($P$1:V11),$M$2:$M$9,0)),INDEX(【入力用シート】!G$21:G$28,MATCH(ROWS($P$1:V11),$N$2:$N$9,0))),"")</f>
        <v/>
      </c>
      <c r="W11" s="105" t="str">
        <f>IFERROR(IFERROR(INDEX(【入力用シート】!H$21:H$28,MATCH(ROWS($P$1:W11),$M$2:$M$9,0)),INDEX(【入力用シート】!H$21:H$28,MATCH(ROWS($P$1:W11),$N$2:$N$9,0))),"")</f>
        <v/>
      </c>
      <c r="X11" s="105" t="str">
        <f>IFERROR(IF(ISNUMBER(MATCH(ROWS($P$1:P11),$M$2:$M$9,0)),INDEX(【入力用シート】!$I$21:$I$28,MATCH(ROWS($P$1:P11),$M$2:$M$9,0)),INDEX(【入力用シート】!$K$21:$K$28,MATCH(ROWS($P$1:P11),$N$2:$N$9,0))),"")</f>
        <v/>
      </c>
      <c r="Y11" s="105" t="str">
        <f>IFERROR(IF(ISNUMBER(MATCH(ROWS($P$1:P11),$M$2:$M$9,0)),INDEX(【入力用シート】!$J$21:$J$28,MATCH(ROWS($P$1:P11),$M$2:$M$9,0)),INDEX(【入力用シート】!$L$21:$L$28,MATCH(ROWS($P$1:P11),$N$2:$N$9,0))),"")</f>
        <v/>
      </c>
    </row>
    <row r="12" spans="1:25" ht="18.75" customHeight="1">
      <c r="B12" s="68" t="s">
        <v>91</v>
      </c>
      <c r="C12" s="140" t="s">
        <v>127</v>
      </c>
      <c r="D12" s="140"/>
      <c r="E12" s="140"/>
      <c r="F12" s="140"/>
      <c r="G12" s="140"/>
      <c r="H12" s="140"/>
      <c r="M12" s="105"/>
      <c r="N12" s="105"/>
      <c r="O12" s="105"/>
      <c r="P12" s="105" t="str">
        <f>IFERROR(IFERROR(INDEX(【入力用シート】!A$21:A$28,MATCH(ROWS($P$1:P12),$M$2:$M$9,0)),INDEX(【入力用シート】!A$21:A$28,MATCH(ROWS($P$1:P12),$N$2:$N$9,0))),"")</f>
        <v/>
      </c>
      <c r="Q12" s="105" t="str">
        <f>IFERROR(IFERROR(INDEX(【入力用シート】!B$21:B$28,MATCH(ROWS($P$1:Q12),$M$2:$M$9,0)),INDEX(【入力用シート】!B$21:B$28,MATCH(ROWS($P$1:Q12),$N$2:$N$9,0))),"")</f>
        <v/>
      </c>
      <c r="R12" s="105" t="str">
        <f>IFERROR(IFERROR(INDEX(【入力用シート】!C$21:C$28,MATCH(ROWS($P$1:R12),$M$2:$M$9,0)),INDEX(【入力用シート】!C$21:C$28,MATCH(ROWS($P$1:R12),$N$2:$N$9,0))),"")</f>
        <v/>
      </c>
      <c r="S12" s="105" t="str">
        <f>IFERROR(IFERROR(INDEX(【入力用シート】!D$21:D$28,MATCH(ROWS($P$1:S12),$M$2:$M$9,0)),INDEX(【入力用シート】!D$21:D$28,MATCH(ROWS($P$1:S12),$N$2:$N$9,0))),"")</f>
        <v/>
      </c>
      <c r="T12" s="105" t="str">
        <f>IFERROR(IFERROR(INDEX(【入力用シート】!E$21:E$28,MATCH(ROWS($P$1:T12),$M$2:$M$9,0)),INDEX(【入力用シート】!E$21:E$28,MATCH(ROWS($P$1:T12),$N$2:$N$9,0))),"")</f>
        <v/>
      </c>
      <c r="U12" s="105" t="str">
        <f>IFERROR(IFERROR(INDEX(【入力用シート】!F$21:F$28,MATCH(ROWS($P$1:U12),$M$2:$M$9,0)),INDEX(【入力用シート】!F$21:F$28,MATCH(ROWS($P$1:U12),$N$2:$N$9,0))),"")</f>
        <v/>
      </c>
      <c r="V12" s="107" t="str">
        <f>IFERROR(IFERROR(INDEX(【入力用シート】!G$21:G$28,MATCH(ROWS($P$1:V12),$M$2:$M$9,0)),INDEX(【入力用シート】!G$21:G$28,MATCH(ROWS($P$1:V12),$N$2:$N$9,0))),"")</f>
        <v/>
      </c>
      <c r="W12" s="105" t="str">
        <f>IFERROR(IFERROR(INDEX(【入力用シート】!H$21:H$28,MATCH(ROWS($P$1:W12),$M$2:$M$9,0)),INDEX(【入力用シート】!H$21:H$28,MATCH(ROWS($P$1:W12),$N$2:$N$9,0))),"")</f>
        <v/>
      </c>
      <c r="X12" s="105" t="str">
        <f>IFERROR(IF(ISNUMBER(MATCH(ROWS($P$1:P12),$M$2:$M$9,0)),INDEX(【入力用シート】!$I$21:$I$28,MATCH(ROWS($P$1:P12),$M$2:$M$9,0)),INDEX(【入力用シート】!$K$21:$K$28,MATCH(ROWS($P$1:P12),$N$2:$N$9,0))),"")</f>
        <v/>
      </c>
      <c r="Y12" s="105" t="str">
        <f>IFERROR(IF(ISNUMBER(MATCH(ROWS($P$1:P12),$M$2:$M$9,0)),INDEX(【入力用シート】!$J$21:$J$28,MATCH(ROWS($P$1:P12),$M$2:$M$9,0)),INDEX(【入力用シート】!$L$21:$L$28,MATCH(ROWS($P$1:P12),$N$2:$N$9,0))),"")</f>
        <v/>
      </c>
    </row>
    <row r="13" spans="1:25" ht="18.75" customHeight="1">
      <c r="C13" s="140" t="s">
        <v>116</v>
      </c>
      <c r="D13" s="140"/>
      <c r="E13" s="140"/>
      <c r="F13" s="140"/>
      <c r="G13" s="140"/>
      <c r="H13" s="140"/>
      <c r="M13" s="105"/>
      <c r="N13" s="105"/>
      <c r="O13" s="105"/>
      <c r="P13" s="105" t="str">
        <f>IFERROR(IFERROR(INDEX(【入力用シート】!A$21:A$28,MATCH(ROWS($P$1:P13),$M$2:$M$9,0)),INDEX(【入力用シート】!A$21:A$28,MATCH(ROWS($P$1:P13),$N$2:$N$9,0))),"")</f>
        <v/>
      </c>
      <c r="Q13" s="105" t="str">
        <f>IFERROR(IFERROR(INDEX(【入力用シート】!B$21:B$28,MATCH(ROWS($P$1:Q13),$M$2:$M$9,0)),INDEX(【入力用シート】!B$21:B$28,MATCH(ROWS($P$1:Q13),$N$2:$N$9,0))),"")</f>
        <v/>
      </c>
      <c r="R13" s="105" t="str">
        <f>IFERROR(IFERROR(INDEX(【入力用シート】!C$21:C$28,MATCH(ROWS($P$1:R13),$M$2:$M$9,0)),INDEX(【入力用シート】!C$21:C$28,MATCH(ROWS($P$1:R13),$N$2:$N$9,0))),"")</f>
        <v/>
      </c>
      <c r="S13" s="105" t="str">
        <f>IFERROR(IFERROR(INDEX(【入力用シート】!D$21:D$28,MATCH(ROWS($P$1:S13),$M$2:$M$9,0)),INDEX(【入力用シート】!D$21:D$28,MATCH(ROWS($P$1:S13),$N$2:$N$9,0))),"")</f>
        <v/>
      </c>
      <c r="T13" s="105" t="str">
        <f>IFERROR(IFERROR(INDEX(【入力用シート】!E$21:E$28,MATCH(ROWS($P$1:T13),$M$2:$M$9,0)),INDEX(【入力用シート】!E$21:E$28,MATCH(ROWS($P$1:T13),$N$2:$N$9,0))),"")</f>
        <v/>
      </c>
      <c r="U13" s="105" t="str">
        <f>IFERROR(IFERROR(INDEX(【入力用シート】!F$21:F$28,MATCH(ROWS($P$1:U13),$M$2:$M$9,0)),INDEX(【入力用シート】!F$21:F$28,MATCH(ROWS($P$1:U13),$N$2:$N$9,0))),"")</f>
        <v/>
      </c>
      <c r="V13" s="107" t="str">
        <f>IFERROR(IFERROR(INDEX(【入力用シート】!G$21:G$28,MATCH(ROWS($P$1:V13),$M$2:$M$9,0)),INDEX(【入力用シート】!G$21:G$28,MATCH(ROWS($P$1:V13),$N$2:$N$9,0))),"")</f>
        <v/>
      </c>
      <c r="W13" s="105" t="str">
        <f>IFERROR(IFERROR(INDEX(【入力用シート】!H$21:H$28,MATCH(ROWS($P$1:W13),$M$2:$M$9,0)),INDEX(【入力用シート】!H$21:H$28,MATCH(ROWS($P$1:W13),$N$2:$N$9,0))),"")</f>
        <v/>
      </c>
      <c r="X13" s="105" t="str">
        <f>IFERROR(IF(ISNUMBER(MATCH(ROWS($P$1:P13),$M$2:$M$9,0)),INDEX(【入力用シート】!$I$21:$I$28,MATCH(ROWS($P$1:P13),$M$2:$M$9,0)),INDEX(【入力用シート】!$K$21:$K$28,MATCH(ROWS($P$1:P13),$N$2:$N$9,0))),"")</f>
        <v/>
      </c>
      <c r="Y13" s="105" t="str">
        <f>IFERROR(IF(ISNUMBER(MATCH(ROWS($P$1:P13),$M$2:$M$9,0)),INDEX(【入力用シート】!$J$21:$J$28,MATCH(ROWS($P$1:P13),$M$2:$M$9,0)),INDEX(【入力用シート】!$L$21:$L$28,MATCH(ROWS($P$1:P13),$N$2:$N$9,0))),"")</f>
        <v/>
      </c>
    </row>
    <row r="14" spans="1:25" ht="15" customHeight="1">
      <c r="H14" s="21" t="s">
        <v>118</v>
      </c>
      <c r="M14" s="105"/>
      <c r="N14" s="105"/>
      <c r="O14" s="105"/>
      <c r="P14" s="105" t="str">
        <f>IFERROR(IFERROR(INDEX(【入力用シート】!A$21:A$28,MATCH(ROWS($P$1:P14),$M$2:$M$9,0)),INDEX(【入力用シート】!A$21:A$28,MATCH(ROWS($P$1:P14),$N$2:$N$9,0))),"")</f>
        <v/>
      </c>
      <c r="Q14" s="105" t="str">
        <f>IFERROR(IFERROR(INDEX(【入力用シート】!B$21:B$28,MATCH(ROWS($P$1:Q14),$M$2:$M$9,0)),INDEX(【入力用シート】!B$21:B$28,MATCH(ROWS($P$1:Q14),$N$2:$N$9,0))),"")</f>
        <v/>
      </c>
      <c r="R14" s="105" t="str">
        <f>IFERROR(IFERROR(INDEX(【入力用シート】!C$21:C$28,MATCH(ROWS($P$1:R14),$M$2:$M$9,0)),INDEX(【入力用シート】!C$21:C$28,MATCH(ROWS($P$1:R14),$N$2:$N$9,0))),"")</f>
        <v/>
      </c>
      <c r="S14" s="105" t="str">
        <f>IFERROR(IFERROR(INDEX(【入力用シート】!D$21:D$28,MATCH(ROWS($P$1:S14),$M$2:$M$9,0)),INDEX(【入力用シート】!D$21:D$28,MATCH(ROWS($P$1:S14),$N$2:$N$9,0))),"")</f>
        <v/>
      </c>
      <c r="T14" s="105" t="str">
        <f>IFERROR(IFERROR(INDEX(【入力用シート】!E$21:E$28,MATCH(ROWS($P$1:T14),$M$2:$M$9,0)),INDEX(【入力用シート】!E$21:E$28,MATCH(ROWS($P$1:T14),$N$2:$N$9,0))),"")</f>
        <v/>
      </c>
      <c r="U14" s="105" t="str">
        <f>IFERROR(IFERROR(INDEX(【入力用シート】!F$21:F$28,MATCH(ROWS($P$1:U14),$M$2:$M$9,0)),INDEX(【入力用シート】!F$21:F$28,MATCH(ROWS($P$1:U14),$N$2:$N$9,0))),"")</f>
        <v/>
      </c>
      <c r="V14" s="107" t="str">
        <f>IFERROR(IFERROR(INDEX(【入力用シート】!G$21:G$28,MATCH(ROWS($P$1:V14),$M$2:$M$9,0)),INDEX(【入力用シート】!G$21:G$28,MATCH(ROWS($P$1:V14),$N$2:$N$9,0))),"")</f>
        <v/>
      </c>
      <c r="W14" s="105" t="str">
        <f>IFERROR(IFERROR(INDEX(【入力用シート】!H$21:H$28,MATCH(ROWS($P$1:W14),$M$2:$M$9,0)),INDEX(【入力用シート】!H$21:H$28,MATCH(ROWS($P$1:W14),$N$2:$N$9,0))),"")</f>
        <v/>
      </c>
      <c r="X14" s="105" t="str">
        <f>IFERROR(IF(ISNUMBER(MATCH(ROWS($P$1:P14),$M$2:$M$9,0)),INDEX(【入力用シート】!$I$21:$I$28,MATCH(ROWS($P$1:P14),$M$2:$M$9,0)),INDEX(【入力用シート】!$K$21:$K$28,MATCH(ROWS($P$1:P14),$N$2:$N$9,0))),"")</f>
        <v/>
      </c>
      <c r="Y14" s="105" t="str">
        <f>IFERROR(IF(ISNUMBER(MATCH(ROWS($P$1:P14),$M$2:$M$9,0)),INDEX(【入力用シート】!$J$21:$J$28,MATCH(ROWS($P$1:P14),$M$2:$M$9,0)),INDEX(【入力用シート】!$L$21:$L$28,MATCH(ROWS($P$1:P14),$N$2:$N$9,0))),"")</f>
        <v/>
      </c>
    </row>
    <row r="15" spans="1:25" ht="24" customHeight="1">
      <c r="B15" s="6" t="s">
        <v>2</v>
      </c>
      <c r="C15" s="18" t="str">
        <f>IF(C17&lt;&gt;"", 【入力用シート】!$D$4, "")</f>
        <v/>
      </c>
      <c r="D15" s="7" t="s">
        <v>4</v>
      </c>
      <c r="E15" s="18" t="str">
        <f>IF(C17&lt;&gt;"", 【入力用シート】!$D$18, "")</f>
        <v/>
      </c>
      <c r="F15" s="69"/>
      <c r="H15" s="18" t="str">
        <f>P2</f>
        <v/>
      </c>
      <c r="M15" s="105"/>
      <c r="N15" s="105"/>
      <c r="O15" s="105"/>
      <c r="P15" s="105" t="str">
        <f>IFERROR(IFERROR(INDEX(【入力用シート】!A$21:A$28,MATCH(ROWS($P$1:P15),$M$2:$M$9,0)),INDEX(【入力用シート】!A$21:A$28,MATCH(ROWS($P$1:P15),$N$2:$N$9,0))),"")</f>
        <v/>
      </c>
      <c r="Q15" s="105" t="str">
        <f>IFERROR(IFERROR(INDEX(【入力用シート】!B$21:B$28,MATCH(ROWS($P$1:Q15),$M$2:$M$9,0)),INDEX(【入力用シート】!B$21:B$28,MATCH(ROWS($P$1:Q15),$N$2:$N$9,0))),"")</f>
        <v/>
      </c>
      <c r="R15" s="105" t="str">
        <f>IFERROR(IFERROR(INDEX(【入力用シート】!C$21:C$28,MATCH(ROWS($P$1:R15),$M$2:$M$9,0)),INDEX(【入力用シート】!C$21:C$28,MATCH(ROWS($P$1:R15),$N$2:$N$9,0))),"")</f>
        <v/>
      </c>
      <c r="S15" s="105" t="str">
        <f>IFERROR(IFERROR(INDEX(【入力用シート】!D$21:D$28,MATCH(ROWS($P$1:S15),$M$2:$M$9,0)),INDEX(【入力用シート】!D$21:D$28,MATCH(ROWS($P$1:S15),$N$2:$N$9,0))),"")</f>
        <v/>
      </c>
      <c r="T15" s="105" t="str">
        <f>IFERROR(IFERROR(INDEX(【入力用シート】!E$21:E$28,MATCH(ROWS($P$1:T15),$M$2:$M$9,0)),INDEX(【入力用シート】!E$21:E$28,MATCH(ROWS($P$1:T15),$N$2:$N$9,0))),"")</f>
        <v/>
      </c>
      <c r="U15" s="105" t="str">
        <f>IFERROR(IFERROR(INDEX(【入力用シート】!F$21:F$28,MATCH(ROWS($P$1:U15),$M$2:$M$9,0)),INDEX(【入力用シート】!F$21:F$28,MATCH(ROWS($P$1:U15),$N$2:$N$9,0))),"")</f>
        <v/>
      </c>
      <c r="V15" s="107" t="str">
        <f>IFERROR(IFERROR(INDEX(【入力用シート】!G$21:G$28,MATCH(ROWS($P$1:V15),$M$2:$M$9,0)),INDEX(【入力用シート】!G$21:G$28,MATCH(ROWS($P$1:V15),$N$2:$N$9,0))),"")</f>
        <v/>
      </c>
      <c r="W15" s="105" t="str">
        <f>IFERROR(IFERROR(INDEX(【入力用シート】!H$21:H$28,MATCH(ROWS($P$1:W15),$M$2:$M$9,0)),INDEX(【入力用シート】!H$21:H$28,MATCH(ROWS($P$1:W15),$N$2:$N$9,0))),"")</f>
        <v/>
      </c>
      <c r="X15" s="105" t="str">
        <f>IFERROR(IF(ISNUMBER(MATCH(ROWS($P$1:P15),$M$2:$M$9,0)),INDEX(【入力用シート】!$I$21:$I$28,MATCH(ROWS($P$1:P15),$M$2:$M$9,0)),INDEX(【入力用シート】!$K$21:$K$28,MATCH(ROWS($P$1:P15),$N$2:$N$9,0))),"")</f>
        <v/>
      </c>
      <c r="Y15" s="105" t="str">
        <f>IFERROR(IF(ISNUMBER(MATCH(ROWS($P$1:P15),$M$2:$M$9,0)),INDEX(【入力用シート】!$J$21:$J$28,MATCH(ROWS($P$1:P15),$M$2:$M$9,0)),INDEX(【入力用シート】!$L$21:$L$28,MATCH(ROWS($P$1:P15),$N$2:$N$9,0))),"")</f>
        <v/>
      </c>
    </row>
    <row r="16" spans="1:25" ht="12" customHeight="1">
      <c r="B16" s="5"/>
      <c r="M16" s="105"/>
      <c r="N16" s="105"/>
      <c r="O16" s="105"/>
      <c r="P16" s="105" t="str">
        <f>IFERROR(IFERROR(INDEX(【入力用シート】!A$21:A$28,MATCH(ROWS($P$1:P16),$M$2:$M$9,0)),INDEX(【入力用シート】!A$21:A$28,MATCH(ROWS($P$1:P16),$N$2:$N$9,0))),"")</f>
        <v/>
      </c>
      <c r="Q16" s="105" t="str">
        <f>IFERROR(IFERROR(INDEX(【入力用シート】!B$21:B$28,MATCH(ROWS($P$1:Q16),$M$2:$M$9,0)),INDEX(【入力用シート】!B$21:B$28,MATCH(ROWS($P$1:Q16),$N$2:$N$9,0))),"")</f>
        <v/>
      </c>
      <c r="R16" s="105" t="str">
        <f>IFERROR(IFERROR(INDEX(【入力用シート】!C$21:C$28,MATCH(ROWS($P$1:R16),$M$2:$M$9,0)),INDEX(【入力用シート】!C$21:C$28,MATCH(ROWS($P$1:R16),$N$2:$N$9,0))),"")</f>
        <v/>
      </c>
      <c r="S16" s="105" t="str">
        <f>IFERROR(IFERROR(INDEX(【入力用シート】!D$21:D$28,MATCH(ROWS($P$1:S16),$M$2:$M$9,0)),INDEX(【入力用シート】!D$21:D$28,MATCH(ROWS($P$1:S16),$N$2:$N$9,0))),"")</f>
        <v/>
      </c>
      <c r="T16" s="105" t="str">
        <f>IFERROR(IFERROR(INDEX(【入力用シート】!E$21:E$28,MATCH(ROWS($P$1:T16),$M$2:$M$9,0)),INDEX(【入力用シート】!E$21:E$28,MATCH(ROWS($P$1:T16),$N$2:$N$9,0))),"")</f>
        <v/>
      </c>
      <c r="U16" s="105" t="str">
        <f>IFERROR(IFERROR(INDEX(【入力用シート】!F$21:F$28,MATCH(ROWS($P$1:U16),$M$2:$M$9,0)),INDEX(【入力用シート】!F$21:F$28,MATCH(ROWS($P$1:U16),$N$2:$N$9,0))),"")</f>
        <v/>
      </c>
      <c r="V16" s="107" t="str">
        <f>IFERROR(IFERROR(INDEX(【入力用シート】!G$21:G$28,MATCH(ROWS($P$1:V16),$M$2:$M$9,0)),INDEX(【入力用シート】!G$21:G$28,MATCH(ROWS($P$1:V16),$N$2:$N$9,0))),"")</f>
        <v/>
      </c>
      <c r="W16" s="105" t="str">
        <f>IFERROR(IFERROR(INDEX(【入力用シート】!H$21:H$28,MATCH(ROWS($P$1:W16),$M$2:$M$9,0)),INDEX(【入力用シート】!H$21:H$28,MATCH(ROWS($P$1:W16),$N$2:$N$9,0))),"")</f>
        <v/>
      </c>
      <c r="X16" s="105" t="str">
        <f>IFERROR(IF(ISNUMBER(MATCH(ROWS($P$1:P16),$M$2:$M$9,0)),INDEX(【入力用シート】!$I$21:$I$28,MATCH(ROWS($P$1:P16),$M$2:$M$9,0)),INDEX(【入力用シート】!$K$21:$K$28,MATCH(ROWS($P$1:P16),$N$2:$N$9,0))),"")</f>
        <v/>
      </c>
      <c r="Y16" s="105" t="str">
        <f>IFERROR(IF(ISNUMBER(MATCH(ROWS($P$1:P16),$M$2:$M$9,0)),INDEX(【入力用シート】!$J$21:$J$28,MATCH(ROWS($P$1:P16),$M$2:$M$9,0)),INDEX(【入力用シート】!$L$21:$L$28,MATCH(ROWS($P$1:P16),$N$2:$N$9,0))),"")</f>
        <v/>
      </c>
    </row>
    <row r="17" spans="1:13" ht="28.5" customHeight="1" thickBot="1">
      <c r="B17" s="10" t="s">
        <v>5</v>
      </c>
      <c r="C17" s="19" t="str">
        <f>IF(X2&lt;&gt;"", X2, "")</f>
        <v/>
      </c>
      <c r="D17" s="7" t="s">
        <v>6</v>
      </c>
      <c r="E17" s="18" t="str">
        <f>Y2</f>
        <v/>
      </c>
      <c r="F17" s="141" t="s">
        <v>12</v>
      </c>
      <c r="G17" s="141"/>
      <c r="H17" s="18" t="str">
        <f>W2</f>
        <v/>
      </c>
      <c r="M17" s="110"/>
    </row>
    <row r="18" spans="1:13" ht="18.75" customHeight="1" thickTop="1">
      <c r="B18" s="133" t="s">
        <v>7</v>
      </c>
      <c r="C18" s="136" t="str">
        <f>Q2</f>
        <v/>
      </c>
      <c r="D18" s="11" t="s">
        <v>8</v>
      </c>
      <c r="E18" s="142" t="str">
        <f>T2</f>
        <v/>
      </c>
      <c r="F18" s="143"/>
      <c r="G18" s="144" t="str">
        <f>U2</f>
        <v/>
      </c>
      <c r="H18" s="142"/>
      <c r="M18" s="110"/>
    </row>
    <row r="19" spans="1:13" ht="28.5" customHeight="1">
      <c r="B19" s="134"/>
      <c r="C19" s="137"/>
      <c r="D19" s="12" t="s">
        <v>9</v>
      </c>
      <c r="E19" s="145" t="str">
        <f>R2</f>
        <v/>
      </c>
      <c r="F19" s="146"/>
      <c r="G19" s="147" t="str">
        <f>S2</f>
        <v/>
      </c>
      <c r="H19" s="148"/>
      <c r="M19" s="110"/>
    </row>
    <row r="20" spans="1:13" ht="18.75" customHeight="1" thickBot="1">
      <c r="B20" s="135"/>
      <c r="C20" s="138"/>
      <c r="D20" s="11" t="s">
        <v>86</v>
      </c>
      <c r="E20" s="139" t="str">
        <f>IF(V2="","",V2)</f>
        <v/>
      </c>
      <c r="F20" s="139"/>
      <c r="G20" s="7" t="s">
        <v>89</v>
      </c>
      <c r="H20" s="20" t="str">
        <f>IF(E20="","",DATEDIF(E20,'リストデータ（※編集不可）'!$F$2,"Y"))</f>
        <v/>
      </c>
    </row>
    <row r="21" spans="1:13" ht="16.5" customHeight="1" thickTop="1">
      <c r="A21" s="8"/>
      <c r="B21" s="8"/>
      <c r="C21" s="8"/>
      <c r="D21" s="8"/>
      <c r="E21" s="8"/>
      <c r="F21" s="8"/>
      <c r="G21" s="8"/>
      <c r="H21" s="8"/>
      <c r="I21" s="8"/>
    </row>
    <row r="22" spans="1:13" ht="12.75" customHeight="1"/>
    <row r="23" spans="1:13" ht="18.75" customHeight="1">
      <c r="B23" s="68" t="s">
        <v>92</v>
      </c>
      <c r="C23" s="140" t="s">
        <v>127</v>
      </c>
      <c r="D23" s="140"/>
      <c r="E23" s="140"/>
      <c r="F23" s="140"/>
      <c r="G23" s="140"/>
      <c r="H23" s="140"/>
    </row>
    <row r="24" spans="1:13" ht="18.75" customHeight="1">
      <c r="C24" s="140" t="s">
        <v>116</v>
      </c>
      <c r="D24" s="140"/>
      <c r="E24" s="140"/>
      <c r="F24" s="140"/>
      <c r="G24" s="140"/>
      <c r="H24" s="140"/>
    </row>
    <row r="25" spans="1:13" ht="15" customHeight="1">
      <c r="H25" s="21" t="s">
        <v>118</v>
      </c>
    </row>
    <row r="26" spans="1:13" ht="24" customHeight="1">
      <c r="B26" s="6" t="s">
        <v>2</v>
      </c>
      <c r="C26" s="18" t="str">
        <f>IF(C28&lt;&gt;"", 【入力用シート】!$D$4, "")</f>
        <v/>
      </c>
      <c r="D26" s="7" t="s">
        <v>4</v>
      </c>
      <c r="E26" s="18" t="str">
        <f>IF(C28&lt;&gt;"", 【入力用シート】!$D$18, "")</f>
        <v/>
      </c>
      <c r="F26" s="69"/>
      <c r="H26" s="18" t="str">
        <f>P3</f>
        <v/>
      </c>
    </row>
    <row r="27" spans="1:13" ht="12" customHeight="1">
      <c r="B27" s="5"/>
    </row>
    <row r="28" spans="1:13" ht="28.5" customHeight="1" thickBot="1">
      <c r="B28" s="10" t="s">
        <v>5</v>
      </c>
      <c r="C28" s="19" t="str">
        <f>IF(X3&lt;&gt;"", X3, "")</f>
        <v/>
      </c>
      <c r="D28" s="7" t="s">
        <v>6</v>
      </c>
      <c r="E28" s="18" t="str">
        <f>Y3</f>
        <v/>
      </c>
      <c r="F28" s="141" t="s">
        <v>12</v>
      </c>
      <c r="G28" s="141"/>
      <c r="H28" s="18" t="str">
        <f>W3</f>
        <v/>
      </c>
    </row>
    <row r="29" spans="1:13" ht="18.75" customHeight="1" thickTop="1">
      <c r="B29" s="133" t="s">
        <v>7</v>
      </c>
      <c r="C29" s="136" t="str">
        <f>Q3</f>
        <v/>
      </c>
      <c r="D29" s="11" t="s">
        <v>8</v>
      </c>
      <c r="E29" s="142" t="str">
        <f>T3</f>
        <v/>
      </c>
      <c r="F29" s="143"/>
      <c r="G29" s="144" t="str">
        <f>U3</f>
        <v/>
      </c>
      <c r="H29" s="142"/>
    </row>
    <row r="30" spans="1:13" ht="28.5" customHeight="1">
      <c r="B30" s="134"/>
      <c r="C30" s="137"/>
      <c r="D30" s="12" t="s">
        <v>9</v>
      </c>
      <c r="E30" s="145" t="str">
        <f>R3</f>
        <v/>
      </c>
      <c r="F30" s="146"/>
      <c r="G30" s="147" t="str">
        <f>S3</f>
        <v/>
      </c>
      <c r="H30" s="148"/>
    </row>
    <row r="31" spans="1:13" ht="18.75" customHeight="1" thickBot="1">
      <c r="B31" s="135"/>
      <c r="C31" s="138"/>
      <c r="D31" s="11" t="s">
        <v>86</v>
      </c>
      <c r="E31" s="139" t="str">
        <f>IF(V3="","",V3)</f>
        <v/>
      </c>
      <c r="F31" s="139"/>
      <c r="G31" s="7" t="s">
        <v>89</v>
      </c>
      <c r="H31" s="20" t="str">
        <f>IF(E31="","",DATEDIF(E31,'リストデータ（※編集不可）'!$F$2,"Y"))</f>
        <v/>
      </c>
    </row>
    <row r="32" spans="1:13" ht="16.5" customHeight="1" thickTop="1">
      <c r="A32" s="8"/>
      <c r="B32" s="8"/>
      <c r="C32" s="8"/>
      <c r="D32" s="8"/>
      <c r="E32" s="8"/>
      <c r="F32" s="8"/>
      <c r="G32" s="8"/>
      <c r="H32" s="8"/>
      <c r="I32" s="8"/>
    </row>
    <row r="33" spans="2:8" ht="12.75" customHeight="1"/>
    <row r="34" spans="2:8" ht="18.75" customHeight="1">
      <c r="B34" s="68" t="s">
        <v>93</v>
      </c>
      <c r="C34" s="140" t="s">
        <v>127</v>
      </c>
      <c r="D34" s="140"/>
      <c r="E34" s="140"/>
      <c r="F34" s="140"/>
      <c r="G34" s="140"/>
      <c r="H34" s="140"/>
    </row>
    <row r="35" spans="2:8" ht="18.75" customHeight="1">
      <c r="C35" s="140" t="s">
        <v>116</v>
      </c>
      <c r="D35" s="140"/>
      <c r="E35" s="140"/>
      <c r="F35" s="140"/>
      <c r="G35" s="140"/>
      <c r="H35" s="140"/>
    </row>
    <row r="36" spans="2:8" ht="15" customHeight="1">
      <c r="H36" s="21" t="s">
        <v>118</v>
      </c>
    </row>
    <row r="37" spans="2:8" ht="24" customHeight="1">
      <c r="B37" s="6" t="s">
        <v>2</v>
      </c>
      <c r="C37" s="18" t="str">
        <f>IF(C39&lt;&gt;"", 【入力用シート】!$D$4, "")</f>
        <v/>
      </c>
      <c r="D37" s="7" t="s">
        <v>4</v>
      </c>
      <c r="E37" s="18" t="str">
        <f>IF(C39&lt;&gt;"", 【入力用シート】!$D$18, "")</f>
        <v/>
      </c>
      <c r="F37" s="69"/>
      <c r="H37" s="18" t="str">
        <f>P4</f>
        <v/>
      </c>
    </row>
    <row r="38" spans="2:8" ht="12" customHeight="1">
      <c r="B38" s="5"/>
    </row>
    <row r="39" spans="2:8" ht="28.5" customHeight="1" thickBot="1">
      <c r="B39" s="10" t="s">
        <v>5</v>
      </c>
      <c r="C39" s="19" t="str">
        <f>IF(X4&lt;&gt;"", X4, "")</f>
        <v/>
      </c>
      <c r="D39" s="7" t="s">
        <v>6</v>
      </c>
      <c r="E39" s="18" t="str">
        <f>Y4</f>
        <v/>
      </c>
      <c r="F39" s="141" t="s">
        <v>12</v>
      </c>
      <c r="G39" s="141"/>
      <c r="H39" s="18" t="str">
        <f>W4</f>
        <v/>
      </c>
    </row>
    <row r="40" spans="2:8" ht="18.75" customHeight="1" thickTop="1">
      <c r="B40" s="133" t="s">
        <v>7</v>
      </c>
      <c r="C40" s="136" t="str">
        <f>Q4</f>
        <v/>
      </c>
      <c r="D40" s="11" t="s">
        <v>8</v>
      </c>
      <c r="E40" s="142" t="str">
        <f>T4</f>
        <v/>
      </c>
      <c r="F40" s="143"/>
      <c r="G40" s="144" t="str">
        <f>U4</f>
        <v/>
      </c>
      <c r="H40" s="142"/>
    </row>
    <row r="41" spans="2:8" ht="28.5" customHeight="1">
      <c r="B41" s="134"/>
      <c r="C41" s="137"/>
      <c r="D41" s="12" t="s">
        <v>9</v>
      </c>
      <c r="E41" s="145" t="str">
        <f>R4</f>
        <v/>
      </c>
      <c r="F41" s="146"/>
      <c r="G41" s="147" t="str">
        <f>S4</f>
        <v/>
      </c>
      <c r="H41" s="148"/>
    </row>
    <row r="42" spans="2:8" ht="18.75" customHeight="1" thickBot="1">
      <c r="B42" s="135"/>
      <c r="C42" s="138"/>
      <c r="D42" s="11" t="s">
        <v>86</v>
      </c>
      <c r="E42" s="139" t="str">
        <f>IF(V4="","",V4)</f>
        <v/>
      </c>
      <c r="F42" s="139"/>
      <c r="G42" s="7" t="s">
        <v>89</v>
      </c>
      <c r="H42" s="20" t="str">
        <f>IF(E42="","",DATEDIF(E42,'リストデータ（※編集不可）'!$F$2,"Y"))</f>
        <v/>
      </c>
    </row>
    <row r="43" spans="2:8" ht="18.75" customHeight="1" thickTop="1">
      <c r="B43" s="68" t="s">
        <v>94</v>
      </c>
      <c r="C43" s="140" t="s">
        <v>127</v>
      </c>
      <c r="D43" s="140"/>
      <c r="E43" s="140"/>
      <c r="F43" s="140"/>
      <c r="G43" s="140"/>
      <c r="H43" s="140"/>
    </row>
    <row r="44" spans="2:8" ht="18.75" customHeight="1">
      <c r="C44" s="140" t="s">
        <v>116</v>
      </c>
      <c r="D44" s="140"/>
      <c r="E44" s="140"/>
      <c r="F44" s="140"/>
      <c r="G44" s="140"/>
      <c r="H44" s="140"/>
    </row>
    <row r="45" spans="2:8" ht="15" customHeight="1">
      <c r="H45" s="21" t="s">
        <v>118</v>
      </c>
    </row>
    <row r="46" spans="2:8" ht="24" customHeight="1">
      <c r="B46" s="6" t="s">
        <v>2</v>
      </c>
      <c r="C46" s="18" t="str">
        <f>IF(C48&lt;&gt;"", 【入力用シート】!$D$4, "")</f>
        <v/>
      </c>
      <c r="D46" s="7" t="s">
        <v>4</v>
      </c>
      <c r="E46" s="18" t="str">
        <f>IF(C48&lt;&gt;"", 【入力用シート】!$D$18, "")</f>
        <v/>
      </c>
      <c r="F46" s="69"/>
      <c r="H46" s="18" t="str">
        <f>P5</f>
        <v/>
      </c>
    </row>
    <row r="47" spans="2:8" ht="12" customHeight="1">
      <c r="B47" s="5"/>
    </row>
    <row r="48" spans="2:8" ht="28.5" customHeight="1" thickBot="1">
      <c r="B48" s="10" t="s">
        <v>5</v>
      </c>
      <c r="C48" s="19" t="str">
        <f>IF(X5&lt;&gt;"", X5, "")</f>
        <v/>
      </c>
      <c r="D48" s="7" t="s">
        <v>6</v>
      </c>
      <c r="E48" s="18" t="str">
        <f>Y5</f>
        <v/>
      </c>
      <c r="F48" s="141" t="s">
        <v>12</v>
      </c>
      <c r="G48" s="141"/>
      <c r="H48" s="18" t="str">
        <f>W5</f>
        <v/>
      </c>
    </row>
    <row r="49" spans="1:9" ht="18.75" customHeight="1" thickTop="1">
      <c r="B49" s="133" t="s">
        <v>7</v>
      </c>
      <c r="C49" s="136" t="str">
        <f>Q5</f>
        <v/>
      </c>
      <c r="D49" s="11" t="s">
        <v>8</v>
      </c>
      <c r="E49" s="142" t="str">
        <f>T5</f>
        <v/>
      </c>
      <c r="F49" s="143"/>
      <c r="G49" s="144" t="str">
        <f>U5</f>
        <v/>
      </c>
      <c r="H49" s="142"/>
    </row>
    <row r="50" spans="1:9" ht="28.5" customHeight="1">
      <c r="B50" s="134"/>
      <c r="C50" s="137"/>
      <c r="D50" s="12" t="s">
        <v>9</v>
      </c>
      <c r="E50" s="145" t="str">
        <f>R5</f>
        <v/>
      </c>
      <c r="F50" s="146"/>
      <c r="G50" s="147" t="str">
        <f>S5</f>
        <v/>
      </c>
      <c r="H50" s="148"/>
    </row>
    <row r="51" spans="1:9" ht="18.75" customHeight="1" thickBot="1">
      <c r="B51" s="135"/>
      <c r="C51" s="138"/>
      <c r="D51" s="11" t="s">
        <v>86</v>
      </c>
      <c r="E51" s="139" t="str">
        <f>IF(V5="","",V5)</f>
        <v/>
      </c>
      <c r="F51" s="139"/>
      <c r="G51" s="7" t="s">
        <v>89</v>
      </c>
      <c r="H51" s="20" t="str">
        <f>IF(E51="","",DATEDIF(E51,'リストデータ（※編集不可）'!$F$2,"Y"))</f>
        <v/>
      </c>
    </row>
    <row r="52" spans="1:9" ht="16.5" customHeight="1" thickTop="1">
      <c r="A52" s="8"/>
      <c r="B52" s="8"/>
      <c r="C52" s="8"/>
      <c r="D52" s="8"/>
      <c r="E52" s="8"/>
      <c r="F52" s="8"/>
      <c r="G52" s="8"/>
      <c r="H52" s="8"/>
      <c r="I52" s="8"/>
    </row>
    <row r="53" spans="1:9" ht="12.75" customHeight="1"/>
    <row r="54" spans="1:9" ht="18.75" customHeight="1">
      <c r="B54" s="68" t="s">
        <v>95</v>
      </c>
      <c r="C54" s="140" t="s">
        <v>127</v>
      </c>
      <c r="D54" s="140"/>
      <c r="E54" s="140"/>
      <c r="F54" s="140"/>
      <c r="G54" s="140"/>
      <c r="H54" s="140"/>
    </row>
    <row r="55" spans="1:9" ht="18.75" customHeight="1">
      <c r="C55" s="140" t="s">
        <v>116</v>
      </c>
      <c r="D55" s="140"/>
      <c r="E55" s="140"/>
      <c r="F55" s="140"/>
      <c r="G55" s="140"/>
      <c r="H55" s="140"/>
    </row>
    <row r="56" spans="1:9" ht="15" customHeight="1">
      <c r="H56" s="21" t="s">
        <v>118</v>
      </c>
    </row>
    <row r="57" spans="1:9" ht="24" customHeight="1">
      <c r="B57" s="6" t="s">
        <v>2</v>
      </c>
      <c r="C57" s="18" t="str">
        <f>IF(C59&lt;&gt;"", 【入力用シート】!$D$4, "")</f>
        <v/>
      </c>
      <c r="D57" s="7" t="s">
        <v>4</v>
      </c>
      <c r="E57" s="18" t="str">
        <f>IF(C59&lt;&gt;"", 【入力用シート】!$D$18, "")</f>
        <v/>
      </c>
      <c r="F57" s="69"/>
      <c r="H57" s="18" t="str">
        <f>P6</f>
        <v/>
      </c>
    </row>
    <row r="58" spans="1:9" ht="12" customHeight="1">
      <c r="B58" s="5"/>
    </row>
    <row r="59" spans="1:9" ht="28.5" customHeight="1" thickBot="1">
      <c r="B59" s="10" t="s">
        <v>5</v>
      </c>
      <c r="C59" s="19" t="str">
        <f>IF(X6&lt;&gt;"", X6, "")</f>
        <v/>
      </c>
      <c r="D59" s="7" t="s">
        <v>6</v>
      </c>
      <c r="E59" s="18" t="str">
        <f>Y6</f>
        <v/>
      </c>
      <c r="F59" s="141" t="s">
        <v>12</v>
      </c>
      <c r="G59" s="141"/>
      <c r="H59" s="18" t="str">
        <f>W6</f>
        <v/>
      </c>
    </row>
    <row r="60" spans="1:9" ht="18.75" customHeight="1" thickTop="1">
      <c r="B60" s="133" t="s">
        <v>7</v>
      </c>
      <c r="C60" s="136" t="str">
        <f>Q6</f>
        <v/>
      </c>
      <c r="D60" s="11" t="s">
        <v>8</v>
      </c>
      <c r="E60" s="142" t="str">
        <f>T6</f>
        <v/>
      </c>
      <c r="F60" s="143"/>
      <c r="G60" s="144" t="str">
        <f>U6</f>
        <v/>
      </c>
      <c r="H60" s="142"/>
    </row>
    <row r="61" spans="1:9" ht="28.5" customHeight="1">
      <c r="B61" s="134"/>
      <c r="C61" s="137"/>
      <c r="D61" s="12" t="s">
        <v>9</v>
      </c>
      <c r="E61" s="145" t="str">
        <f>R6</f>
        <v/>
      </c>
      <c r="F61" s="146"/>
      <c r="G61" s="147" t="str">
        <f>S6</f>
        <v/>
      </c>
      <c r="H61" s="148"/>
    </row>
    <row r="62" spans="1:9" ht="18.75" customHeight="1" thickBot="1">
      <c r="B62" s="135"/>
      <c r="C62" s="138"/>
      <c r="D62" s="11" t="s">
        <v>86</v>
      </c>
      <c r="E62" s="139" t="str">
        <f>IF(V6="","",V6)</f>
        <v/>
      </c>
      <c r="F62" s="139"/>
      <c r="G62" s="7" t="s">
        <v>89</v>
      </c>
      <c r="H62" s="20" t="str">
        <f>IF(E62="","",DATEDIF(E62,'リストデータ（※編集不可）'!$F$2,"Y"))</f>
        <v/>
      </c>
    </row>
    <row r="63" spans="1:9" ht="16.5" customHeight="1" thickTop="1">
      <c r="A63" s="8"/>
      <c r="B63" s="8"/>
      <c r="C63" s="8"/>
      <c r="D63" s="8"/>
      <c r="E63" s="8"/>
      <c r="F63" s="8"/>
      <c r="G63" s="8"/>
      <c r="H63" s="8"/>
      <c r="I63" s="8"/>
    </row>
    <row r="64" spans="1:9" ht="12.75" customHeight="1"/>
    <row r="65" spans="1:9" ht="18.75" customHeight="1">
      <c r="B65" s="68" t="s">
        <v>96</v>
      </c>
      <c r="C65" s="140" t="s">
        <v>127</v>
      </c>
      <c r="D65" s="140"/>
      <c r="E65" s="140"/>
      <c r="F65" s="140"/>
      <c r="G65" s="140"/>
      <c r="H65" s="140"/>
    </row>
    <row r="66" spans="1:9" ht="18.75" customHeight="1">
      <c r="C66" s="140" t="s">
        <v>116</v>
      </c>
      <c r="D66" s="140"/>
      <c r="E66" s="140"/>
      <c r="F66" s="140"/>
      <c r="G66" s="140"/>
      <c r="H66" s="140"/>
    </row>
    <row r="67" spans="1:9" ht="15" customHeight="1">
      <c r="H67" s="21" t="s">
        <v>118</v>
      </c>
    </row>
    <row r="68" spans="1:9" ht="24" customHeight="1">
      <c r="B68" s="6" t="s">
        <v>2</v>
      </c>
      <c r="C68" s="18" t="str">
        <f>IF(C70&lt;&gt;"", 【入力用シート】!$D$4, "")</f>
        <v/>
      </c>
      <c r="D68" s="7" t="s">
        <v>4</v>
      </c>
      <c r="E68" s="18" t="str">
        <f>IF(C70&lt;&gt;"", 【入力用シート】!$D$18, "")</f>
        <v/>
      </c>
      <c r="F68" s="69"/>
      <c r="H68" s="18" t="str">
        <f>P7</f>
        <v/>
      </c>
    </row>
    <row r="69" spans="1:9" ht="12" customHeight="1">
      <c r="B69" s="5"/>
    </row>
    <row r="70" spans="1:9" ht="28.5" customHeight="1" thickBot="1">
      <c r="B70" s="10" t="s">
        <v>5</v>
      </c>
      <c r="C70" s="19" t="str">
        <f>IF(X7&lt;&gt;"", X7, "")</f>
        <v/>
      </c>
      <c r="D70" s="7" t="s">
        <v>6</v>
      </c>
      <c r="E70" s="18" t="str">
        <f>Y7</f>
        <v/>
      </c>
      <c r="F70" s="141" t="s">
        <v>12</v>
      </c>
      <c r="G70" s="141"/>
      <c r="H70" s="18" t="str">
        <f>W7</f>
        <v/>
      </c>
    </row>
    <row r="71" spans="1:9" ht="18.75" customHeight="1" thickTop="1">
      <c r="B71" s="133" t="s">
        <v>7</v>
      </c>
      <c r="C71" s="136" t="str">
        <f>Q7</f>
        <v/>
      </c>
      <c r="D71" s="11" t="s">
        <v>8</v>
      </c>
      <c r="E71" s="142" t="str">
        <f>T7</f>
        <v/>
      </c>
      <c r="F71" s="143"/>
      <c r="G71" s="144" t="str">
        <f>U7</f>
        <v/>
      </c>
      <c r="H71" s="142"/>
    </row>
    <row r="72" spans="1:9" ht="28.5" customHeight="1">
      <c r="B72" s="134"/>
      <c r="C72" s="137"/>
      <c r="D72" s="12" t="s">
        <v>9</v>
      </c>
      <c r="E72" s="145" t="str">
        <f>R7</f>
        <v/>
      </c>
      <c r="F72" s="146"/>
      <c r="G72" s="147" t="str">
        <f>S7</f>
        <v/>
      </c>
      <c r="H72" s="148"/>
    </row>
    <row r="73" spans="1:9" ht="18.75" customHeight="1" thickBot="1">
      <c r="B73" s="135"/>
      <c r="C73" s="138"/>
      <c r="D73" s="11" t="s">
        <v>86</v>
      </c>
      <c r="E73" s="139" t="str">
        <f>IF(V7="","",V7)</f>
        <v/>
      </c>
      <c r="F73" s="139"/>
      <c r="G73" s="7" t="s">
        <v>89</v>
      </c>
      <c r="H73" s="20" t="str">
        <f>IF(E73="","",DATEDIF(E73,'リストデータ（※編集不可）'!$F$2,"Y"))</f>
        <v/>
      </c>
    </row>
    <row r="74" spans="1:9" ht="16.5" customHeight="1" thickTop="1">
      <c r="A74" s="8"/>
      <c r="B74" s="8"/>
      <c r="C74" s="8"/>
      <c r="D74" s="8"/>
      <c r="E74" s="8"/>
      <c r="F74" s="8"/>
      <c r="G74" s="8"/>
      <c r="H74" s="8"/>
      <c r="I74" s="8"/>
    </row>
    <row r="75" spans="1:9" ht="12.75" customHeight="1"/>
    <row r="76" spans="1:9" ht="18.75" customHeight="1">
      <c r="B76" s="68" t="s">
        <v>97</v>
      </c>
      <c r="C76" s="140" t="s">
        <v>127</v>
      </c>
      <c r="D76" s="140"/>
      <c r="E76" s="140"/>
      <c r="F76" s="140"/>
      <c r="G76" s="140"/>
      <c r="H76" s="140"/>
    </row>
    <row r="77" spans="1:9" ht="18.75" customHeight="1">
      <c r="C77" s="140" t="s">
        <v>116</v>
      </c>
      <c r="D77" s="140"/>
      <c r="E77" s="140"/>
      <c r="F77" s="140"/>
      <c r="G77" s="140"/>
      <c r="H77" s="140"/>
    </row>
    <row r="78" spans="1:9" ht="15" customHeight="1">
      <c r="H78" s="21" t="s">
        <v>118</v>
      </c>
    </row>
    <row r="79" spans="1:9" ht="24" customHeight="1">
      <c r="B79" s="6" t="s">
        <v>2</v>
      </c>
      <c r="C79" s="18" t="str">
        <f>IF(C81&lt;&gt;"", 【入力用シート】!$D$4, "")</f>
        <v/>
      </c>
      <c r="D79" s="7" t="s">
        <v>4</v>
      </c>
      <c r="E79" s="18" t="str">
        <f>IF(C81&lt;&gt;"", 【入力用シート】!$D$18, "")</f>
        <v/>
      </c>
      <c r="F79" s="69"/>
      <c r="H79" s="18" t="str">
        <f>P8</f>
        <v/>
      </c>
    </row>
    <row r="80" spans="1:9" ht="12" customHeight="1">
      <c r="B80" s="5"/>
    </row>
    <row r="81" spans="1:13" ht="28.5" customHeight="1" thickBot="1">
      <c r="B81" s="10" t="s">
        <v>5</v>
      </c>
      <c r="C81" s="19" t="str">
        <f>IF(X8&lt;&gt;"", X8, "")</f>
        <v/>
      </c>
      <c r="D81" s="7" t="s">
        <v>6</v>
      </c>
      <c r="E81" s="18" t="str">
        <f>Y8</f>
        <v/>
      </c>
      <c r="F81" s="141" t="s">
        <v>12</v>
      </c>
      <c r="G81" s="141"/>
      <c r="H81" s="18" t="str">
        <f>W8</f>
        <v/>
      </c>
    </row>
    <row r="82" spans="1:13" ht="18.75" customHeight="1" thickTop="1">
      <c r="B82" s="133" t="s">
        <v>7</v>
      </c>
      <c r="C82" s="136" t="str">
        <f>Q8</f>
        <v/>
      </c>
      <c r="D82" s="11" t="s">
        <v>8</v>
      </c>
      <c r="E82" s="142" t="str">
        <f>T8</f>
        <v/>
      </c>
      <c r="F82" s="143"/>
      <c r="G82" s="144" t="str">
        <f>U8</f>
        <v/>
      </c>
      <c r="H82" s="142"/>
    </row>
    <row r="83" spans="1:13" ht="28.5" customHeight="1">
      <c r="B83" s="134"/>
      <c r="C83" s="137"/>
      <c r="D83" s="12" t="s">
        <v>9</v>
      </c>
      <c r="E83" s="145" t="str">
        <f>R8</f>
        <v/>
      </c>
      <c r="F83" s="146"/>
      <c r="G83" s="147" t="str">
        <f>S8</f>
        <v/>
      </c>
      <c r="H83" s="148"/>
    </row>
    <row r="84" spans="1:13" ht="18.75" customHeight="1" thickBot="1">
      <c r="B84" s="135"/>
      <c r="C84" s="138"/>
      <c r="D84" s="11" t="s">
        <v>86</v>
      </c>
      <c r="E84" s="139" t="str">
        <f>IF(V8="","",V8)</f>
        <v/>
      </c>
      <c r="F84" s="139"/>
      <c r="G84" s="7" t="s">
        <v>89</v>
      </c>
      <c r="H84" s="20" t="str">
        <f>IF(E84="","",DATEDIF(E84,'リストデータ（※編集不可）'!$F$2,"Y"))</f>
        <v/>
      </c>
    </row>
    <row r="85" spans="1:13" ht="18.75" customHeight="1" thickTop="1">
      <c r="B85" s="68" t="s">
        <v>99</v>
      </c>
      <c r="C85" s="140" t="s">
        <v>127</v>
      </c>
      <c r="D85" s="140"/>
      <c r="E85" s="140"/>
      <c r="F85" s="140"/>
      <c r="G85" s="140"/>
      <c r="H85" s="140"/>
      <c r="J85" s="17"/>
    </row>
    <row r="86" spans="1:13" ht="18.75" customHeight="1">
      <c r="C86" s="140" t="s">
        <v>116</v>
      </c>
      <c r="D86" s="140"/>
      <c r="E86" s="140"/>
      <c r="F86" s="140"/>
      <c r="G86" s="140"/>
      <c r="H86" s="140"/>
    </row>
    <row r="87" spans="1:13" ht="15" customHeight="1">
      <c r="H87" s="21" t="s">
        <v>118</v>
      </c>
    </row>
    <row r="88" spans="1:13" ht="24" customHeight="1">
      <c r="B88" s="6" t="s">
        <v>2</v>
      </c>
      <c r="C88" s="18" t="str">
        <f>IF(C90&lt;&gt;"", 【入力用シート】!$D$4, "")</f>
        <v/>
      </c>
      <c r="D88" s="7" t="s">
        <v>4</v>
      </c>
      <c r="E88" s="18" t="str">
        <f>IF(C90&lt;&gt;"", 【入力用シート】!$D$18, "")</f>
        <v/>
      </c>
      <c r="F88" s="69"/>
      <c r="H88" s="18" t="str">
        <f>P9</f>
        <v/>
      </c>
      <c r="M88" s="110"/>
    </row>
    <row r="89" spans="1:13" ht="12" customHeight="1">
      <c r="B89" s="5"/>
      <c r="M89" s="110"/>
    </row>
    <row r="90" spans="1:13" ht="28.5" customHeight="1" thickBot="1">
      <c r="B90" s="10" t="s">
        <v>5</v>
      </c>
      <c r="C90" s="19" t="str">
        <f>IF(X9&lt;&gt;"", X9, "")</f>
        <v/>
      </c>
      <c r="D90" s="7" t="s">
        <v>6</v>
      </c>
      <c r="E90" s="18" t="str">
        <f>Y9</f>
        <v/>
      </c>
      <c r="F90" s="141" t="s">
        <v>12</v>
      </c>
      <c r="G90" s="141"/>
      <c r="H90" s="18" t="str">
        <f>W9</f>
        <v/>
      </c>
      <c r="M90" s="110"/>
    </row>
    <row r="91" spans="1:13" ht="18.75" customHeight="1" thickTop="1">
      <c r="B91" s="133" t="s">
        <v>7</v>
      </c>
      <c r="C91" s="136" t="str">
        <f>Q9</f>
        <v/>
      </c>
      <c r="D91" s="11" t="s">
        <v>8</v>
      </c>
      <c r="E91" s="142" t="str">
        <f>T9</f>
        <v/>
      </c>
      <c r="F91" s="143"/>
      <c r="G91" s="144" t="str">
        <f>U9</f>
        <v/>
      </c>
      <c r="H91" s="142"/>
      <c r="M91" s="110"/>
    </row>
    <row r="92" spans="1:13" ht="28.5" customHeight="1">
      <c r="B92" s="134"/>
      <c r="C92" s="137"/>
      <c r="D92" s="12" t="s">
        <v>9</v>
      </c>
      <c r="E92" s="145" t="str">
        <f>R9</f>
        <v/>
      </c>
      <c r="F92" s="146"/>
      <c r="G92" s="147" t="str">
        <f>S9</f>
        <v/>
      </c>
      <c r="H92" s="148"/>
      <c r="M92" s="110"/>
    </row>
    <row r="93" spans="1:13" ht="18.75" customHeight="1" thickBot="1">
      <c r="B93" s="135"/>
      <c r="C93" s="138"/>
      <c r="D93" s="11" t="s">
        <v>86</v>
      </c>
      <c r="E93" s="139" t="str">
        <f>IF(V9="","",V9)</f>
        <v/>
      </c>
      <c r="F93" s="139"/>
      <c r="G93" s="7" t="s">
        <v>89</v>
      </c>
      <c r="H93" s="20" t="str">
        <f>IF(E93="","",DATEDIF(E93,'リストデータ（※編集不可）'!$F$2,"Y"))</f>
        <v/>
      </c>
      <c r="M93" s="110"/>
    </row>
    <row r="94" spans="1:13" ht="16.5" customHeight="1" thickTop="1">
      <c r="A94" s="8"/>
      <c r="B94" s="8"/>
      <c r="C94" s="8"/>
      <c r="D94" s="8"/>
      <c r="E94" s="8"/>
      <c r="F94" s="8"/>
      <c r="G94" s="8"/>
      <c r="H94" s="8"/>
      <c r="I94" s="8"/>
      <c r="M94" s="110"/>
    </row>
    <row r="95" spans="1:13" ht="12.75" customHeight="1">
      <c r="M95" s="110"/>
    </row>
    <row r="96" spans="1:13" ht="18.75" customHeight="1">
      <c r="B96" s="68" t="s">
        <v>100</v>
      </c>
      <c r="C96" s="140" t="s">
        <v>127</v>
      </c>
      <c r="D96" s="140"/>
      <c r="E96" s="140"/>
      <c r="F96" s="140"/>
      <c r="G96" s="140"/>
      <c r="H96" s="140"/>
      <c r="M96" s="110"/>
    </row>
    <row r="97" spans="1:13" ht="18.75" customHeight="1">
      <c r="C97" s="140" t="s">
        <v>116</v>
      </c>
      <c r="D97" s="140"/>
      <c r="E97" s="140"/>
      <c r="F97" s="140"/>
      <c r="G97" s="140"/>
      <c r="H97" s="140"/>
      <c r="M97" s="110"/>
    </row>
    <row r="98" spans="1:13" ht="15" customHeight="1">
      <c r="H98" s="21" t="s">
        <v>118</v>
      </c>
      <c r="M98" s="110"/>
    </row>
    <row r="99" spans="1:13" ht="24" customHeight="1">
      <c r="B99" s="6" t="s">
        <v>2</v>
      </c>
      <c r="C99" s="18" t="str">
        <f>IF(C101&lt;&gt;"", 【入力用シート】!$D$4, "")</f>
        <v/>
      </c>
      <c r="D99" s="7" t="s">
        <v>4</v>
      </c>
      <c r="E99" s="18" t="str">
        <f>IF(C101&lt;&gt;"", 【入力用シート】!$D$18, "")</f>
        <v/>
      </c>
      <c r="F99" s="69"/>
      <c r="H99" s="18" t="str">
        <f>P10</f>
        <v/>
      </c>
      <c r="M99" s="110"/>
    </row>
    <row r="100" spans="1:13" ht="12" customHeight="1">
      <c r="B100" s="5"/>
      <c r="M100" s="110"/>
    </row>
    <row r="101" spans="1:13" ht="28.5" customHeight="1" thickBot="1">
      <c r="B101" s="10" t="s">
        <v>5</v>
      </c>
      <c r="C101" s="19" t="str">
        <f>IF(X10&lt;&gt;"", X10, "")</f>
        <v/>
      </c>
      <c r="D101" s="7" t="s">
        <v>6</v>
      </c>
      <c r="E101" s="18" t="str">
        <f>Y10</f>
        <v/>
      </c>
      <c r="F101" s="141" t="s">
        <v>12</v>
      </c>
      <c r="G101" s="141"/>
      <c r="H101" s="18" t="str">
        <f>W10</f>
        <v/>
      </c>
      <c r="M101" s="110"/>
    </row>
    <row r="102" spans="1:13" ht="18.75" customHeight="1" thickTop="1">
      <c r="B102" s="133" t="s">
        <v>7</v>
      </c>
      <c r="C102" s="136" t="str">
        <f>Q10</f>
        <v/>
      </c>
      <c r="D102" s="11" t="s">
        <v>8</v>
      </c>
      <c r="E102" s="142" t="str">
        <f>T10</f>
        <v/>
      </c>
      <c r="F102" s="143"/>
      <c r="G102" s="144" t="str">
        <f>U10</f>
        <v/>
      </c>
      <c r="H102" s="142"/>
      <c r="M102" s="110"/>
    </row>
    <row r="103" spans="1:13" ht="28.5" customHeight="1">
      <c r="B103" s="134"/>
      <c r="C103" s="137"/>
      <c r="D103" s="12" t="s">
        <v>9</v>
      </c>
      <c r="E103" s="145" t="str">
        <f>R10</f>
        <v/>
      </c>
      <c r="F103" s="146"/>
      <c r="G103" s="147" t="str">
        <f>S10</f>
        <v/>
      </c>
      <c r="H103" s="148"/>
      <c r="M103" s="110"/>
    </row>
    <row r="104" spans="1:13" ht="18.75" customHeight="1" thickBot="1">
      <c r="B104" s="135"/>
      <c r="C104" s="138"/>
      <c r="D104" s="11" t="s">
        <v>86</v>
      </c>
      <c r="E104" s="139" t="str">
        <f>IF(V10="","",V10)</f>
        <v/>
      </c>
      <c r="F104" s="139"/>
      <c r="G104" s="7" t="s">
        <v>89</v>
      </c>
      <c r="H104" s="20" t="str">
        <f>IF(E104="","",DATEDIF(E104,'リストデータ（※編集不可）'!$F$2,"Y"))</f>
        <v/>
      </c>
    </row>
    <row r="105" spans="1:13" ht="16.5" customHeight="1" thickTop="1">
      <c r="A105" s="8"/>
      <c r="B105" s="8"/>
      <c r="C105" s="8"/>
      <c r="D105" s="8"/>
      <c r="E105" s="8"/>
      <c r="F105" s="8"/>
      <c r="G105" s="8"/>
      <c r="H105" s="8"/>
      <c r="I105" s="8"/>
    </row>
    <row r="106" spans="1:13" ht="12.75" customHeight="1"/>
    <row r="107" spans="1:13" ht="18.75" customHeight="1">
      <c r="B107" s="68" t="s">
        <v>101</v>
      </c>
      <c r="C107" s="140" t="s">
        <v>127</v>
      </c>
      <c r="D107" s="140"/>
      <c r="E107" s="140"/>
      <c r="F107" s="140"/>
      <c r="G107" s="140"/>
      <c r="H107" s="140"/>
    </row>
    <row r="108" spans="1:13" ht="18.75" customHeight="1">
      <c r="C108" s="140" t="s">
        <v>116</v>
      </c>
      <c r="D108" s="140"/>
      <c r="E108" s="140"/>
      <c r="F108" s="140"/>
      <c r="G108" s="140"/>
      <c r="H108" s="140"/>
    </row>
    <row r="109" spans="1:13" ht="15" customHeight="1">
      <c r="H109" s="21" t="s">
        <v>118</v>
      </c>
    </row>
    <row r="110" spans="1:13" ht="24" customHeight="1">
      <c r="B110" s="6" t="s">
        <v>2</v>
      </c>
      <c r="C110" s="18" t="str">
        <f>IF(C112&lt;&gt;"", 【入力用シート】!$D$4, "")</f>
        <v/>
      </c>
      <c r="D110" s="7" t="s">
        <v>4</v>
      </c>
      <c r="E110" s="18" t="str">
        <f>IF(C112&lt;&gt;"", 【入力用シート】!$D$18, "")</f>
        <v/>
      </c>
      <c r="F110" s="69"/>
      <c r="H110" s="18" t="str">
        <f>P11</f>
        <v/>
      </c>
    </row>
    <row r="111" spans="1:13" ht="12" customHeight="1">
      <c r="B111" s="5"/>
    </row>
    <row r="112" spans="1:13" ht="28.5" customHeight="1" thickBot="1">
      <c r="B112" s="10" t="s">
        <v>5</v>
      </c>
      <c r="C112" s="19" t="str">
        <f>IF(X11&lt;&gt;"", X11, "")</f>
        <v/>
      </c>
      <c r="D112" s="7" t="s">
        <v>6</v>
      </c>
      <c r="E112" s="18" t="str">
        <f>Y11</f>
        <v/>
      </c>
      <c r="F112" s="141" t="s">
        <v>12</v>
      </c>
      <c r="G112" s="141"/>
      <c r="H112" s="18" t="str">
        <f>W11</f>
        <v/>
      </c>
    </row>
    <row r="113" spans="1:9" ht="18.75" customHeight="1" thickTop="1">
      <c r="B113" s="133" t="s">
        <v>7</v>
      </c>
      <c r="C113" s="136" t="str">
        <f>Q11</f>
        <v/>
      </c>
      <c r="D113" s="11" t="s">
        <v>8</v>
      </c>
      <c r="E113" s="142" t="str">
        <f>T11</f>
        <v/>
      </c>
      <c r="F113" s="143"/>
      <c r="G113" s="144" t="str">
        <f>U11</f>
        <v/>
      </c>
      <c r="H113" s="142"/>
    </row>
    <row r="114" spans="1:9" ht="28.5" customHeight="1">
      <c r="B114" s="134"/>
      <c r="C114" s="137"/>
      <c r="D114" s="12" t="s">
        <v>9</v>
      </c>
      <c r="E114" s="145" t="str">
        <f>R11</f>
        <v/>
      </c>
      <c r="F114" s="146"/>
      <c r="G114" s="147" t="str">
        <f>S11</f>
        <v/>
      </c>
      <c r="H114" s="148"/>
    </row>
    <row r="115" spans="1:9" ht="18.75" customHeight="1" thickBot="1">
      <c r="B115" s="135"/>
      <c r="C115" s="138"/>
      <c r="D115" s="11" t="s">
        <v>86</v>
      </c>
      <c r="E115" s="139" t="str">
        <f>IF(V11="","",V11)</f>
        <v/>
      </c>
      <c r="F115" s="139"/>
      <c r="G115" s="7" t="s">
        <v>89</v>
      </c>
      <c r="H115" s="20" t="str">
        <f>IF(E115="","",DATEDIF(E115,'リストデータ（※編集不可）'!$F$2,"Y"))</f>
        <v/>
      </c>
    </row>
    <row r="116" spans="1:9" ht="16.5" customHeight="1" thickTop="1">
      <c r="A116" s="8"/>
      <c r="B116" s="8"/>
      <c r="C116" s="8"/>
      <c r="D116" s="8"/>
      <c r="E116" s="8"/>
      <c r="F116" s="8"/>
      <c r="G116" s="8"/>
      <c r="H116" s="8"/>
      <c r="I116" s="8"/>
    </row>
    <row r="117" spans="1:9" ht="12.75" customHeight="1"/>
    <row r="118" spans="1:9" ht="18.75" customHeight="1">
      <c r="B118" s="68" t="s">
        <v>102</v>
      </c>
      <c r="C118" s="140" t="s">
        <v>127</v>
      </c>
      <c r="D118" s="140"/>
      <c r="E118" s="140"/>
      <c r="F118" s="140"/>
      <c r="G118" s="140"/>
      <c r="H118" s="140"/>
    </row>
    <row r="119" spans="1:9" ht="18.75" customHeight="1">
      <c r="C119" s="140" t="s">
        <v>116</v>
      </c>
      <c r="D119" s="140"/>
      <c r="E119" s="140"/>
      <c r="F119" s="140"/>
      <c r="G119" s="140"/>
      <c r="H119" s="140"/>
    </row>
    <row r="120" spans="1:9" ht="15" customHeight="1">
      <c r="H120" s="21" t="s">
        <v>118</v>
      </c>
    </row>
    <row r="121" spans="1:9" ht="24" customHeight="1">
      <c r="B121" s="6" t="s">
        <v>2</v>
      </c>
      <c r="C121" s="18" t="str">
        <f>IF(C123&lt;&gt;"", 【入力用シート】!$D$4, "")</f>
        <v/>
      </c>
      <c r="D121" s="7" t="s">
        <v>4</v>
      </c>
      <c r="E121" s="18" t="str">
        <f>IF(C123&lt;&gt;"", 【入力用シート】!$D$18, "")</f>
        <v/>
      </c>
      <c r="F121" s="69"/>
      <c r="H121" s="18" t="str">
        <f>P12</f>
        <v/>
      </c>
    </row>
    <row r="122" spans="1:9" ht="12" customHeight="1">
      <c r="B122" s="5"/>
    </row>
    <row r="123" spans="1:9" ht="28.5" customHeight="1" thickBot="1">
      <c r="B123" s="10" t="s">
        <v>5</v>
      </c>
      <c r="C123" s="19" t="str">
        <f>IF(X12&lt;&gt;"", X12, "")</f>
        <v/>
      </c>
      <c r="D123" s="7" t="s">
        <v>6</v>
      </c>
      <c r="E123" s="18" t="str">
        <f>Y12</f>
        <v/>
      </c>
      <c r="F123" s="141" t="s">
        <v>12</v>
      </c>
      <c r="G123" s="141"/>
      <c r="H123" s="18" t="str">
        <f>W12</f>
        <v/>
      </c>
    </row>
    <row r="124" spans="1:9" ht="18.75" customHeight="1" thickTop="1">
      <c r="B124" s="133" t="s">
        <v>7</v>
      </c>
      <c r="C124" s="136" t="str">
        <f>Q12</f>
        <v/>
      </c>
      <c r="D124" s="11" t="s">
        <v>8</v>
      </c>
      <c r="E124" s="142" t="str">
        <f>T12</f>
        <v/>
      </c>
      <c r="F124" s="143"/>
      <c r="G124" s="144" t="str">
        <f>U12</f>
        <v/>
      </c>
      <c r="H124" s="142"/>
    </row>
    <row r="125" spans="1:9" ht="28.5" customHeight="1">
      <c r="B125" s="134"/>
      <c r="C125" s="137"/>
      <c r="D125" s="12" t="s">
        <v>9</v>
      </c>
      <c r="E125" s="145" t="str">
        <f>R12</f>
        <v/>
      </c>
      <c r="F125" s="146"/>
      <c r="G125" s="147" t="str">
        <f>S12</f>
        <v/>
      </c>
      <c r="H125" s="148"/>
    </row>
    <row r="126" spans="1:9" ht="18.75" customHeight="1" thickBot="1">
      <c r="B126" s="135"/>
      <c r="C126" s="138"/>
      <c r="D126" s="11" t="s">
        <v>86</v>
      </c>
      <c r="E126" s="139" t="str">
        <f>IF(V12="","",V12)</f>
        <v/>
      </c>
      <c r="F126" s="139"/>
      <c r="G126" s="7" t="s">
        <v>89</v>
      </c>
      <c r="H126" s="20" t="str">
        <f>IF(E126="","",DATEDIF(E126,'リストデータ（※編集不可）'!$F$2,"Y"))</f>
        <v/>
      </c>
    </row>
    <row r="127" spans="1:9" ht="18.75" customHeight="1" thickTop="1">
      <c r="B127" s="68" t="s">
        <v>103</v>
      </c>
      <c r="C127" s="140" t="s">
        <v>127</v>
      </c>
      <c r="D127" s="140"/>
      <c r="E127" s="140"/>
      <c r="F127" s="140"/>
      <c r="G127" s="140"/>
      <c r="H127" s="140"/>
    </row>
    <row r="128" spans="1:9" ht="18.75" customHeight="1">
      <c r="C128" s="140" t="s">
        <v>116</v>
      </c>
      <c r="D128" s="140"/>
      <c r="E128" s="140"/>
      <c r="F128" s="140"/>
      <c r="G128" s="140"/>
      <c r="H128" s="140"/>
    </row>
    <row r="129" spans="1:9" ht="15" customHeight="1">
      <c r="H129" s="21" t="s">
        <v>118</v>
      </c>
    </row>
    <row r="130" spans="1:9" ht="24" customHeight="1">
      <c r="B130" s="6" t="s">
        <v>2</v>
      </c>
      <c r="C130" s="18" t="str">
        <f>IF(C132&lt;&gt;"", 【入力用シート】!$D$4, "")</f>
        <v/>
      </c>
      <c r="D130" s="7" t="s">
        <v>4</v>
      </c>
      <c r="E130" s="18" t="str">
        <f>IF(C132&lt;&gt;"", 【入力用シート】!$D$18, "")</f>
        <v/>
      </c>
      <c r="F130" s="69"/>
      <c r="H130" s="18" t="str">
        <f>P13</f>
        <v/>
      </c>
    </row>
    <row r="131" spans="1:9" ht="12" customHeight="1">
      <c r="B131" s="5"/>
    </row>
    <row r="132" spans="1:9" ht="28.5" customHeight="1" thickBot="1">
      <c r="B132" s="10" t="s">
        <v>5</v>
      </c>
      <c r="C132" s="19" t="str">
        <f>IF(X13&lt;&gt;"", X13, "")</f>
        <v/>
      </c>
      <c r="D132" s="7" t="s">
        <v>6</v>
      </c>
      <c r="E132" s="18" t="str">
        <f>Y13</f>
        <v/>
      </c>
      <c r="F132" s="141" t="s">
        <v>12</v>
      </c>
      <c r="G132" s="141"/>
      <c r="H132" s="18" t="str">
        <f>W13</f>
        <v/>
      </c>
    </row>
    <row r="133" spans="1:9" ht="18.75" customHeight="1" thickTop="1">
      <c r="B133" s="133" t="s">
        <v>7</v>
      </c>
      <c r="C133" s="136" t="str">
        <f>Q13</f>
        <v/>
      </c>
      <c r="D133" s="11" t="s">
        <v>8</v>
      </c>
      <c r="E133" s="142" t="str">
        <f>T13</f>
        <v/>
      </c>
      <c r="F133" s="143"/>
      <c r="G133" s="144" t="str">
        <f>U13</f>
        <v/>
      </c>
      <c r="H133" s="142"/>
    </row>
    <row r="134" spans="1:9" ht="28.5" customHeight="1">
      <c r="B134" s="134"/>
      <c r="C134" s="137"/>
      <c r="D134" s="12" t="s">
        <v>9</v>
      </c>
      <c r="E134" s="145" t="str">
        <f>R13</f>
        <v/>
      </c>
      <c r="F134" s="146"/>
      <c r="G134" s="147" t="str">
        <f>S13</f>
        <v/>
      </c>
      <c r="H134" s="148"/>
    </row>
    <row r="135" spans="1:9" ht="18.75" customHeight="1" thickBot="1">
      <c r="B135" s="135"/>
      <c r="C135" s="138"/>
      <c r="D135" s="11" t="s">
        <v>86</v>
      </c>
      <c r="E135" s="139" t="str">
        <f>IF(V13="","",V13)</f>
        <v/>
      </c>
      <c r="F135" s="139"/>
      <c r="G135" s="7" t="s">
        <v>89</v>
      </c>
      <c r="H135" s="20" t="str">
        <f>IF(E135="","",DATEDIF(E135,'リストデータ（※編集不可）'!$F$2,"Y"))</f>
        <v/>
      </c>
    </row>
    <row r="136" spans="1:9" ht="16.5" customHeight="1" thickTop="1">
      <c r="A136" s="8"/>
      <c r="B136" s="8"/>
      <c r="C136" s="8"/>
      <c r="D136" s="8"/>
      <c r="E136" s="8"/>
      <c r="F136" s="8"/>
      <c r="G136" s="8"/>
      <c r="H136" s="8"/>
      <c r="I136" s="8"/>
    </row>
    <row r="137" spans="1:9" ht="12.75" customHeight="1"/>
    <row r="138" spans="1:9" ht="18.75" customHeight="1">
      <c r="B138" s="68" t="s">
        <v>104</v>
      </c>
      <c r="C138" s="140" t="s">
        <v>127</v>
      </c>
      <c r="D138" s="140"/>
      <c r="E138" s="140"/>
      <c r="F138" s="140"/>
      <c r="G138" s="140"/>
      <c r="H138" s="140"/>
    </row>
    <row r="139" spans="1:9" ht="18.75" customHeight="1">
      <c r="C139" s="140" t="s">
        <v>116</v>
      </c>
      <c r="D139" s="140"/>
      <c r="E139" s="140"/>
      <c r="F139" s="140"/>
      <c r="G139" s="140"/>
      <c r="H139" s="140"/>
    </row>
    <row r="140" spans="1:9" ht="15" customHeight="1">
      <c r="H140" s="21" t="s">
        <v>118</v>
      </c>
    </row>
    <row r="141" spans="1:9" ht="24" customHeight="1">
      <c r="B141" s="6" t="s">
        <v>2</v>
      </c>
      <c r="C141" s="18" t="str">
        <f>IF(C143&lt;&gt;"", 【入力用シート】!$D$4, "")</f>
        <v/>
      </c>
      <c r="D141" s="7" t="s">
        <v>4</v>
      </c>
      <c r="E141" s="18" t="str">
        <f>IF(C143&lt;&gt;"", 【入力用シート】!$D$18, "")</f>
        <v/>
      </c>
      <c r="F141" s="69"/>
      <c r="H141" s="18" t="str">
        <f>P14</f>
        <v/>
      </c>
    </row>
    <row r="142" spans="1:9" ht="12" customHeight="1">
      <c r="B142" s="5"/>
    </row>
    <row r="143" spans="1:9" ht="28.5" customHeight="1" thickBot="1">
      <c r="B143" s="10" t="s">
        <v>5</v>
      </c>
      <c r="C143" s="19" t="str">
        <f>IF(X14&lt;&gt;"", X14, "")</f>
        <v/>
      </c>
      <c r="D143" s="7" t="s">
        <v>6</v>
      </c>
      <c r="E143" s="18" t="str">
        <f>Y14</f>
        <v/>
      </c>
      <c r="F143" s="141" t="s">
        <v>12</v>
      </c>
      <c r="G143" s="141"/>
      <c r="H143" s="18" t="str">
        <f>W14</f>
        <v/>
      </c>
    </row>
    <row r="144" spans="1:9" ht="18.75" customHeight="1" thickTop="1">
      <c r="B144" s="133" t="s">
        <v>7</v>
      </c>
      <c r="C144" s="136" t="str">
        <f>Q14</f>
        <v/>
      </c>
      <c r="D144" s="11" t="s">
        <v>8</v>
      </c>
      <c r="E144" s="142" t="str">
        <f>T14</f>
        <v/>
      </c>
      <c r="F144" s="143"/>
      <c r="G144" s="144" t="str">
        <f>U14</f>
        <v/>
      </c>
      <c r="H144" s="142"/>
    </row>
    <row r="145" spans="1:9" ht="28.5" customHeight="1">
      <c r="B145" s="134"/>
      <c r="C145" s="137"/>
      <c r="D145" s="12" t="s">
        <v>9</v>
      </c>
      <c r="E145" s="145" t="str">
        <f>R14</f>
        <v/>
      </c>
      <c r="F145" s="146"/>
      <c r="G145" s="147" t="str">
        <f>S14</f>
        <v/>
      </c>
      <c r="H145" s="148"/>
    </row>
    <row r="146" spans="1:9" ht="18.75" customHeight="1" thickBot="1">
      <c r="B146" s="135"/>
      <c r="C146" s="138"/>
      <c r="D146" s="11" t="s">
        <v>86</v>
      </c>
      <c r="E146" s="139" t="str">
        <f>IF(V14="","",V14)</f>
        <v/>
      </c>
      <c r="F146" s="139"/>
      <c r="G146" s="7" t="s">
        <v>89</v>
      </c>
      <c r="H146" s="20" t="str">
        <f>IF(E146="","",DATEDIF(E146,'リストデータ（※編集不可）'!$F$2,"Y"))</f>
        <v/>
      </c>
    </row>
    <row r="147" spans="1:9" ht="16.5" customHeight="1" thickTop="1">
      <c r="A147" s="8"/>
      <c r="B147" s="8"/>
      <c r="C147" s="8"/>
      <c r="D147" s="8"/>
      <c r="E147" s="8"/>
      <c r="F147" s="8"/>
      <c r="G147" s="8"/>
      <c r="H147" s="8"/>
      <c r="I147" s="8"/>
    </row>
    <row r="148" spans="1:9" ht="12.75" customHeight="1"/>
    <row r="149" spans="1:9" ht="18.75" customHeight="1">
      <c r="B149" s="68" t="s">
        <v>105</v>
      </c>
      <c r="C149" s="140" t="s">
        <v>127</v>
      </c>
      <c r="D149" s="140"/>
      <c r="E149" s="140"/>
      <c r="F149" s="140"/>
      <c r="G149" s="140"/>
      <c r="H149" s="140"/>
    </row>
    <row r="150" spans="1:9" ht="18.75" customHeight="1">
      <c r="C150" s="140" t="s">
        <v>116</v>
      </c>
      <c r="D150" s="140"/>
      <c r="E150" s="140"/>
      <c r="F150" s="140"/>
      <c r="G150" s="140"/>
      <c r="H150" s="140"/>
    </row>
    <row r="151" spans="1:9" ht="15" customHeight="1">
      <c r="H151" s="21" t="s">
        <v>118</v>
      </c>
    </row>
    <row r="152" spans="1:9" ht="24" customHeight="1">
      <c r="B152" s="6" t="s">
        <v>2</v>
      </c>
      <c r="C152" s="18" t="str">
        <f>IF(C154&lt;&gt;"", 【入力用シート】!$D$4, "")</f>
        <v/>
      </c>
      <c r="D152" s="7" t="s">
        <v>4</v>
      </c>
      <c r="E152" s="18" t="str">
        <f>IF(C154&lt;&gt;"", 【入力用シート】!$D$18, "")</f>
        <v/>
      </c>
      <c r="F152" s="69"/>
      <c r="H152" s="18" t="str">
        <f>P15</f>
        <v/>
      </c>
    </row>
    <row r="153" spans="1:9" ht="12" customHeight="1">
      <c r="B153" s="5"/>
    </row>
    <row r="154" spans="1:9" ht="28.5" customHeight="1" thickBot="1">
      <c r="B154" s="10" t="s">
        <v>5</v>
      </c>
      <c r="C154" s="19" t="str">
        <f>IF(X15&lt;&gt;"", X15, "")</f>
        <v/>
      </c>
      <c r="D154" s="7" t="s">
        <v>6</v>
      </c>
      <c r="E154" s="18" t="str">
        <f>Y15</f>
        <v/>
      </c>
      <c r="F154" s="141" t="s">
        <v>12</v>
      </c>
      <c r="G154" s="141"/>
      <c r="H154" s="18" t="str">
        <f>W15</f>
        <v/>
      </c>
    </row>
    <row r="155" spans="1:9" ht="18.75" customHeight="1" thickTop="1">
      <c r="B155" s="133" t="s">
        <v>7</v>
      </c>
      <c r="C155" s="136" t="str">
        <f>Q15</f>
        <v/>
      </c>
      <c r="D155" s="11" t="s">
        <v>8</v>
      </c>
      <c r="E155" s="142" t="str">
        <f>T15</f>
        <v/>
      </c>
      <c r="F155" s="143"/>
      <c r="G155" s="144" t="str">
        <f>U15</f>
        <v/>
      </c>
      <c r="H155" s="142"/>
    </row>
    <row r="156" spans="1:9" ht="28.5" customHeight="1">
      <c r="B156" s="134"/>
      <c r="C156" s="137"/>
      <c r="D156" s="12" t="s">
        <v>9</v>
      </c>
      <c r="E156" s="145" t="str">
        <f>R15</f>
        <v/>
      </c>
      <c r="F156" s="146"/>
      <c r="G156" s="147" t="str">
        <f>S15</f>
        <v/>
      </c>
      <c r="H156" s="148"/>
    </row>
    <row r="157" spans="1:9" ht="18.75" customHeight="1" thickBot="1">
      <c r="B157" s="135"/>
      <c r="C157" s="138"/>
      <c r="D157" s="11" t="s">
        <v>86</v>
      </c>
      <c r="E157" s="139" t="str">
        <f>IF(V15="","",V15)</f>
        <v/>
      </c>
      <c r="F157" s="139"/>
      <c r="G157" s="7" t="s">
        <v>89</v>
      </c>
      <c r="H157" s="20" t="str">
        <f>IF(E157="","",DATEDIF(E157,'リストデータ（※編集不可）'!$F$2,"Y"))</f>
        <v/>
      </c>
    </row>
    <row r="158" spans="1:9" ht="16.5" customHeight="1" thickTop="1">
      <c r="A158" s="8"/>
      <c r="B158" s="8"/>
      <c r="C158" s="8"/>
      <c r="D158" s="8"/>
      <c r="E158" s="8"/>
      <c r="F158" s="8"/>
      <c r="G158" s="8"/>
      <c r="H158" s="8"/>
      <c r="I158" s="8"/>
    </row>
    <row r="159" spans="1:9" ht="12.75" customHeight="1"/>
    <row r="160" spans="1:9" ht="18.75" customHeight="1">
      <c r="B160" s="68" t="s">
        <v>106</v>
      </c>
      <c r="C160" s="140" t="s">
        <v>127</v>
      </c>
      <c r="D160" s="140"/>
      <c r="E160" s="140"/>
      <c r="F160" s="140"/>
      <c r="G160" s="140"/>
      <c r="H160" s="140"/>
    </row>
    <row r="161" spans="2:8" ht="18.75" customHeight="1">
      <c r="C161" s="140" t="s">
        <v>116</v>
      </c>
      <c r="D161" s="140"/>
      <c r="E161" s="140"/>
      <c r="F161" s="140"/>
      <c r="G161" s="140"/>
      <c r="H161" s="140"/>
    </row>
    <row r="162" spans="2:8" ht="15" customHeight="1">
      <c r="H162" s="21" t="s">
        <v>118</v>
      </c>
    </row>
    <row r="163" spans="2:8" ht="24" customHeight="1">
      <c r="B163" s="6" t="s">
        <v>2</v>
      </c>
      <c r="C163" s="18" t="str">
        <f>IF(C165&lt;&gt;"", 【入力用シート】!$D$4, "")</f>
        <v/>
      </c>
      <c r="D163" s="7" t="s">
        <v>4</v>
      </c>
      <c r="E163" s="18" t="str">
        <f>IF(C165&lt;&gt;"", 【入力用シート】!$D$18, "")</f>
        <v/>
      </c>
      <c r="F163" s="69"/>
      <c r="H163" s="18" t="str">
        <f>P16</f>
        <v/>
      </c>
    </row>
    <row r="164" spans="2:8" ht="12" customHeight="1">
      <c r="B164" s="5"/>
    </row>
    <row r="165" spans="2:8" ht="28.5" customHeight="1" thickBot="1">
      <c r="B165" s="10" t="s">
        <v>5</v>
      </c>
      <c r="C165" s="19" t="str">
        <f>IF(X16&lt;&gt;"", X16, "")</f>
        <v/>
      </c>
      <c r="D165" s="7" t="s">
        <v>6</v>
      </c>
      <c r="E165" s="18" t="str">
        <f>Y16</f>
        <v/>
      </c>
      <c r="F165" s="141" t="s">
        <v>12</v>
      </c>
      <c r="G165" s="141"/>
      <c r="H165" s="18" t="str">
        <f>W16</f>
        <v/>
      </c>
    </row>
    <row r="166" spans="2:8" ht="18.75" customHeight="1" thickTop="1">
      <c r="B166" s="133" t="s">
        <v>7</v>
      </c>
      <c r="C166" s="136" t="str">
        <f>Q16</f>
        <v/>
      </c>
      <c r="D166" s="11" t="s">
        <v>8</v>
      </c>
      <c r="E166" s="142" t="str">
        <f>T16</f>
        <v/>
      </c>
      <c r="F166" s="143"/>
      <c r="G166" s="144" t="str">
        <f>U16</f>
        <v/>
      </c>
      <c r="H166" s="142"/>
    </row>
    <row r="167" spans="2:8" ht="28.5" customHeight="1">
      <c r="B167" s="134"/>
      <c r="C167" s="137"/>
      <c r="D167" s="12" t="s">
        <v>9</v>
      </c>
      <c r="E167" s="145" t="str">
        <f>R16</f>
        <v/>
      </c>
      <c r="F167" s="146"/>
      <c r="G167" s="147" t="str">
        <f>S16</f>
        <v/>
      </c>
      <c r="H167" s="148"/>
    </row>
    <row r="168" spans="2:8" ht="18.75" customHeight="1" thickBot="1">
      <c r="B168" s="135"/>
      <c r="C168" s="138"/>
      <c r="D168" s="11" t="s">
        <v>86</v>
      </c>
      <c r="E168" s="139" t="str">
        <f>IF(V16="","",V16)</f>
        <v/>
      </c>
      <c r="F168" s="139"/>
      <c r="G168" s="7" t="s">
        <v>89</v>
      </c>
      <c r="H168" s="20" t="str">
        <f>IF(E168="","",DATEDIF(E168,'リストデータ（※編集不可）'!$F$2,"Y"))</f>
        <v/>
      </c>
    </row>
    <row r="169" spans="2:8" ht="18.75" customHeight="1" thickTop="1">
      <c r="B169" s="5"/>
      <c r="C169" s="9"/>
      <c r="D169" s="5"/>
      <c r="E169" s="9"/>
      <c r="F169" s="5"/>
    </row>
    <row r="170" spans="2:8" ht="12" customHeight="1">
      <c r="B170" s="5"/>
    </row>
    <row r="171" spans="2:8" ht="18.75" customHeight="1">
      <c r="B171" s="5"/>
      <c r="C171" s="9"/>
      <c r="D171" s="5"/>
      <c r="E171" s="9"/>
      <c r="H171" s="9"/>
    </row>
    <row r="172" spans="2:8" ht="18.75" customHeight="1">
      <c r="C172" s="14"/>
      <c r="D172" s="5"/>
      <c r="E172" s="13"/>
      <c r="F172" s="13"/>
      <c r="G172" s="13"/>
      <c r="H172" s="13"/>
    </row>
    <row r="173" spans="2:8" ht="18.75" customHeight="1">
      <c r="C173" s="14"/>
      <c r="D173" s="5"/>
      <c r="E173" s="13"/>
      <c r="F173" s="13"/>
      <c r="G173" s="13"/>
      <c r="H173" s="13"/>
    </row>
    <row r="174" spans="2:8" ht="16.5" customHeight="1"/>
    <row r="175" spans="2:8" ht="13.5" customHeight="1"/>
    <row r="176" spans="2:8" ht="18.75" customHeight="1">
      <c r="B176" s="5"/>
      <c r="C176" s="13"/>
      <c r="D176" s="13"/>
      <c r="E176" s="13"/>
      <c r="F176" s="13"/>
      <c r="G176" s="13"/>
      <c r="H176" s="13"/>
    </row>
    <row r="177" spans="2:8" ht="18.75" customHeight="1">
      <c r="C177" s="13"/>
      <c r="D177" s="13"/>
      <c r="E177" s="13"/>
      <c r="F177" s="13"/>
      <c r="G177" s="13"/>
      <c r="H177" s="13"/>
    </row>
    <row r="178" spans="2:8" ht="15" customHeight="1"/>
    <row r="179" spans="2:8" ht="18.75" customHeight="1">
      <c r="B179" s="5"/>
      <c r="C179" s="9"/>
      <c r="D179" s="5"/>
      <c r="E179" s="9"/>
      <c r="F179" s="5"/>
    </row>
    <row r="180" spans="2:8" ht="12" customHeight="1">
      <c r="B180" s="5"/>
    </row>
    <row r="181" spans="2:8" ht="18.75" customHeight="1">
      <c r="B181" s="5"/>
      <c r="C181" s="9"/>
      <c r="D181" s="5"/>
      <c r="E181" s="9"/>
      <c r="H181" s="9"/>
    </row>
    <row r="182" spans="2:8" ht="18.75" customHeight="1">
      <c r="C182" s="14"/>
      <c r="D182" s="5"/>
      <c r="E182" s="13"/>
      <c r="F182" s="13"/>
      <c r="G182" s="13"/>
      <c r="H182" s="13"/>
    </row>
    <row r="183" spans="2:8" ht="18.75" customHeight="1">
      <c r="C183" s="14"/>
      <c r="D183" s="5"/>
      <c r="E183" s="13"/>
      <c r="F183" s="13"/>
      <c r="G183" s="13"/>
      <c r="H183" s="13"/>
    </row>
    <row r="184" spans="2:8" ht="16.5" customHeight="1"/>
    <row r="185" spans="2:8" ht="13.5" customHeight="1"/>
    <row r="186" spans="2:8" ht="18.75" customHeight="1">
      <c r="B186" s="5"/>
      <c r="C186" s="13"/>
      <c r="D186" s="13"/>
      <c r="E186" s="13"/>
      <c r="F186" s="13"/>
      <c r="G186" s="13"/>
      <c r="H186" s="13"/>
    </row>
    <row r="187" spans="2:8" ht="18.75" customHeight="1">
      <c r="C187" s="13"/>
      <c r="D187" s="13"/>
      <c r="E187" s="13"/>
      <c r="F187" s="13"/>
      <c r="G187" s="13"/>
      <c r="H187" s="13"/>
    </row>
    <row r="188" spans="2:8" ht="15" customHeight="1"/>
    <row r="189" spans="2:8" ht="18.75" customHeight="1">
      <c r="B189" s="5"/>
      <c r="C189" s="9"/>
      <c r="D189" s="5"/>
      <c r="E189" s="9"/>
      <c r="F189" s="5"/>
    </row>
    <row r="190" spans="2:8" ht="12" customHeight="1">
      <c r="B190" s="5"/>
    </row>
    <row r="191" spans="2:8" ht="18.75" customHeight="1">
      <c r="B191" s="5"/>
      <c r="C191" s="9"/>
      <c r="D191" s="5"/>
      <c r="E191" s="9"/>
      <c r="H191" s="9"/>
    </row>
    <row r="192" spans="2:8" ht="18.75" customHeight="1">
      <c r="C192" s="14"/>
      <c r="D192" s="5"/>
      <c r="E192" s="13"/>
      <c r="F192" s="13"/>
      <c r="G192" s="13"/>
      <c r="H192" s="13"/>
    </row>
    <row r="193" spans="3:8" ht="18.75" customHeight="1">
      <c r="C193" s="14"/>
      <c r="D193" s="5"/>
      <c r="E193" s="13"/>
      <c r="F193" s="13"/>
      <c r="G193" s="13"/>
      <c r="H193" s="13"/>
    </row>
  </sheetData>
  <sheetProtection algorithmName="SHA-512" hashValue="6EaDkMMoV+nAKxjUo4qNS9RJZOg4SUrzC2uNhEJNTle32vmqN7Y7So5bzPpbNdXMXuRpzQm1u71T1kwdgNXfyw==" saltValue="4x3SuZuI/L9bIsFTgrTXLw==" spinCount="100000" sheet="1" objects="1" scenarios="1"/>
  <mergeCells count="160">
    <mergeCell ref="C160:H160"/>
    <mergeCell ref="C161:H161"/>
    <mergeCell ref="F165:G165"/>
    <mergeCell ref="B166:B168"/>
    <mergeCell ref="C166:C168"/>
    <mergeCell ref="E166:F166"/>
    <mergeCell ref="G166:H166"/>
    <mergeCell ref="E167:F167"/>
    <mergeCell ref="G167:H167"/>
    <mergeCell ref="E168:F168"/>
    <mergeCell ref="C149:H149"/>
    <mergeCell ref="C150:H150"/>
    <mergeCell ref="F154:G154"/>
    <mergeCell ref="B155:B157"/>
    <mergeCell ref="C155:C157"/>
    <mergeCell ref="E155:F155"/>
    <mergeCell ref="G155:H155"/>
    <mergeCell ref="E156:F156"/>
    <mergeCell ref="G156:H156"/>
    <mergeCell ref="E157:F157"/>
    <mergeCell ref="C138:H138"/>
    <mergeCell ref="C139:H139"/>
    <mergeCell ref="F143:G143"/>
    <mergeCell ref="B144:B146"/>
    <mergeCell ref="C144:C146"/>
    <mergeCell ref="E144:F144"/>
    <mergeCell ref="G144:H144"/>
    <mergeCell ref="E145:F145"/>
    <mergeCell ref="G145:H145"/>
    <mergeCell ref="E146:F146"/>
    <mergeCell ref="C127:H127"/>
    <mergeCell ref="C128:H128"/>
    <mergeCell ref="F132:G132"/>
    <mergeCell ref="B133:B135"/>
    <mergeCell ref="C133:C135"/>
    <mergeCell ref="E133:F133"/>
    <mergeCell ref="G133:H133"/>
    <mergeCell ref="E134:F134"/>
    <mergeCell ref="G134:H134"/>
    <mergeCell ref="E135:F135"/>
    <mergeCell ref="C118:H118"/>
    <mergeCell ref="C119:H119"/>
    <mergeCell ref="F123:G123"/>
    <mergeCell ref="B124:B126"/>
    <mergeCell ref="C124:C126"/>
    <mergeCell ref="E124:F124"/>
    <mergeCell ref="G124:H124"/>
    <mergeCell ref="E125:F125"/>
    <mergeCell ref="G125:H125"/>
    <mergeCell ref="E126:F126"/>
    <mergeCell ref="C107:H107"/>
    <mergeCell ref="C108:H108"/>
    <mergeCell ref="F112:G112"/>
    <mergeCell ref="B113:B115"/>
    <mergeCell ref="C113:C115"/>
    <mergeCell ref="E113:F113"/>
    <mergeCell ref="G113:H113"/>
    <mergeCell ref="E114:F114"/>
    <mergeCell ref="G114:H114"/>
    <mergeCell ref="E115:F115"/>
    <mergeCell ref="C96:H96"/>
    <mergeCell ref="C97:H97"/>
    <mergeCell ref="F101:G101"/>
    <mergeCell ref="B102:B104"/>
    <mergeCell ref="C102:C104"/>
    <mergeCell ref="E102:F102"/>
    <mergeCell ref="G102:H102"/>
    <mergeCell ref="E103:F103"/>
    <mergeCell ref="G103:H103"/>
    <mergeCell ref="E104:F104"/>
    <mergeCell ref="C85:H85"/>
    <mergeCell ref="C86:H86"/>
    <mergeCell ref="F90:G90"/>
    <mergeCell ref="B91:B93"/>
    <mergeCell ref="C91:C93"/>
    <mergeCell ref="E91:F91"/>
    <mergeCell ref="G91:H91"/>
    <mergeCell ref="E92:F92"/>
    <mergeCell ref="G92:H92"/>
    <mergeCell ref="E93:F93"/>
    <mergeCell ref="C1:H1"/>
    <mergeCell ref="C2:H2"/>
    <mergeCell ref="F6:G6"/>
    <mergeCell ref="B7:B9"/>
    <mergeCell ref="C7:C9"/>
    <mergeCell ref="E7:F7"/>
    <mergeCell ref="G7:H7"/>
    <mergeCell ref="E8:F8"/>
    <mergeCell ref="G8:H8"/>
    <mergeCell ref="E9:F9"/>
    <mergeCell ref="C12:H12"/>
    <mergeCell ref="C13:H13"/>
    <mergeCell ref="F17:G17"/>
    <mergeCell ref="B18:B20"/>
    <mergeCell ref="C18:C20"/>
    <mergeCell ref="E18:F18"/>
    <mergeCell ref="G18:H18"/>
    <mergeCell ref="E19:F19"/>
    <mergeCell ref="G19:H19"/>
    <mergeCell ref="E20:F20"/>
    <mergeCell ref="C23:H23"/>
    <mergeCell ref="C24:H24"/>
    <mergeCell ref="F28:G28"/>
    <mergeCell ref="B29:B31"/>
    <mergeCell ref="C29:C31"/>
    <mergeCell ref="E29:F29"/>
    <mergeCell ref="G29:H29"/>
    <mergeCell ref="E30:F30"/>
    <mergeCell ref="G30:H30"/>
    <mergeCell ref="E31:F31"/>
    <mergeCell ref="C34:H34"/>
    <mergeCell ref="C35:H35"/>
    <mergeCell ref="F39:G39"/>
    <mergeCell ref="B40:B42"/>
    <mergeCell ref="C40:C42"/>
    <mergeCell ref="E40:F40"/>
    <mergeCell ref="G40:H40"/>
    <mergeCell ref="E41:F41"/>
    <mergeCell ref="G41:H41"/>
    <mergeCell ref="E42:F42"/>
    <mergeCell ref="C43:H43"/>
    <mergeCell ref="C44:H44"/>
    <mergeCell ref="F48:G48"/>
    <mergeCell ref="B49:B51"/>
    <mergeCell ref="C49:C51"/>
    <mergeCell ref="E49:F49"/>
    <mergeCell ref="G49:H49"/>
    <mergeCell ref="E50:F50"/>
    <mergeCell ref="G50:H50"/>
    <mergeCell ref="E51:F51"/>
    <mergeCell ref="C54:H54"/>
    <mergeCell ref="C55:H55"/>
    <mergeCell ref="F59:G59"/>
    <mergeCell ref="B60:B62"/>
    <mergeCell ref="C60:C62"/>
    <mergeCell ref="E60:F60"/>
    <mergeCell ref="G60:H60"/>
    <mergeCell ref="E61:F61"/>
    <mergeCell ref="G61:H61"/>
    <mergeCell ref="E62:F62"/>
    <mergeCell ref="C65:H65"/>
    <mergeCell ref="C66:H66"/>
    <mergeCell ref="F70:G70"/>
    <mergeCell ref="B71:B73"/>
    <mergeCell ref="C71:C73"/>
    <mergeCell ref="E71:F71"/>
    <mergeCell ref="G71:H71"/>
    <mergeCell ref="E72:F72"/>
    <mergeCell ref="G72:H72"/>
    <mergeCell ref="E73:F73"/>
    <mergeCell ref="C76:H76"/>
    <mergeCell ref="C77:H77"/>
    <mergeCell ref="F81:G81"/>
    <mergeCell ref="B82:B84"/>
    <mergeCell ref="C82:C84"/>
    <mergeCell ref="E82:F82"/>
    <mergeCell ref="G82:H82"/>
    <mergeCell ref="E83:F83"/>
    <mergeCell ref="G83:H83"/>
    <mergeCell ref="E84:F84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3E3BB-3337-4E5E-A109-A53145F14597}">
  <sheetPr codeName="Sheet4"/>
  <dimension ref="A1:Y193"/>
  <sheetViews>
    <sheetView view="pageBreakPreview" topLeftCell="A149" zoomScaleNormal="100" zoomScaleSheetLayoutView="100" workbookViewId="0">
      <selection activeCell="C160" sqref="C160:H160"/>
    </sheetView>
  </sheetViews>
  <sheetFormatPr defaultRowHeight="18.75" customHeight="1"/>
  <cols>
    <col min="1" max="1" width="1.625" style="4" customWidth="1"/>
    <col min="2" max="2" width="12.5" style="4" customWidth="1"/>
    <col min="3" max="3" width="15.25" style="4" customWidth="1"/>
    <col min="4" max="4" width="12.5" style="4" customWidth="1"/>
    <col min="5" max="5" width="15.125" style="4" customWidth="1"/>
    <col min="6" max="7" width="6.25" style="4" customWidth="1"/>
    <col min="8" max="8" width="15.125" style="4" customWidth="1"/>
    <col min="9" max="9" width="1.625" style="4" customWidth="1"/>
    <col min="10" max="10" width="5.25" style="4" customWidth="1"/>
    <col min="11" max="11" width="9.125" style="4" customWidth="1"/>
    <col min="12" max="12" width="9" style="4"/>
    <col min="13" max="21" width="9" style="113"/>
    <col min="22" max="22" width="9" style="115"/>
    <col min="23" max="25" width="9" style="113"/>
    <col min="26" max="16384" width="9" style="4"/>
  </cols>
  <sheetData>
    <row r="1" spans="1:25" ht="18.75" customHeight="1">
      <c r="B1" s="68" t="s">
        <v>85</v>
      </c>
      <c r="C1" s="140" t="s">
        <v>127</v>
      </c>
      <c r="D1" s="140"/>
      <c r="E1" s="140"/>
      <c r="F1" s="140"/>
      <c r="G1" s="140"/>
      <c r="H1" s="140"/>
      <c r="J1" s="17" t="s">
        <v>98</v>
      </c>
      <c r="M1" s="105" t="s">
        <v>121</v>
      </c>
      <c r="N1" s="105" t="s">
        <v>122</v>
      </c>
      <c r="O1" s="106"/>
      <c r="P1" s="105" t="str">
        <f>IFERROR(IFERROR(INDEX(【入力用シート】!A$33:A$40,MATCH(ROWS($P$1:P1),$M$2:$M$9,0)),INDEX(【入力用シート】!A$33:A$40,MATCH(ROWS($P$1:P1),$N$2:$N$9,0))),"")</f>
        <v/>
      </c>
      <c r="Q1" s="105" t="str">
        <f>IFERROR(IFERROR(INDEX(【入力用シート】!B$33:B$40,MATCH(ROWS($P$1:Q1),$M$2:$M$9,0)),INDEX(【入力用シート】!B$33:B$40,MATCH(ROWS($P$1:Q1),$N$2:$N$9,0))),"")</f>
        <v/>
      </c>
      <c r="R1" s="105" t="str">
        <f>IFERROR(IFERROR(INDEX(【入力用シート】!C$33:C$40,MATCH(ROWS($P$1:R1),$M$2:$M$9,0)),INDEX(【入力用シート】!C$33:C$40,MATCH(ROWS($P$1:R1),$N$2:$N$9,0))),"")</f>
        <v/>
      </c>
      <c r="S1" s="105" t="str">
        <f>IFERROR(IFERROR(INDEX(【入力用シート】!D$33:D$40,MATCH(ROWS($P$1:S1),$M$2:$M$9,0)),INDEX(【入力用シート】!D$33:D$40,MATCH(ROWS($P$1:S1),$N$2:$N$9,0))),"")</f>
        <v/>
      </c>
      <c r="T1" s="105" t="str">
        <f>IFERROR(IFERROR(INDEX(【入力用シート】!E$33:E$40,MATCH(ROWS($P$1:T1),$M$2:$M$9,0)),INDEX(【入力用シート】!E$33:E$40,MATCH(ROWS($P$1:T1),$N$2:$N$9,0))),"")</f>
        <v/>
      </c>
      <c r="U1" s="105" t="str">
        <f>IFERROR(IFERROR(INDEX(【入力用シート】!F$33:F$40,MATCH(ROWS($P$1:U1),$M$2:$M$9,0)),INDEX(【入力用シート】!F$33:F$40,MATCH(ROWS($P$1:U1),$N$2:$N$9,0))),"")</f>
        <v/>
      </c>
      <c r="V1" s="107" t="str">
        <f>IFERROR(IFERROR(INDEX(【入力用シート】!G$33:G$40,MATCH(ROWS($P$1:V1),$M$2:$M$9,0)),INDEX(【入力用シート】!G$33:G$40,MATCH(ROWS($P$1:V1),$N$2:$N$9,0))),"")</f>
        <v/>
      </c>
      <c r="W1" s="105" t="str">
        <f>IFERROR(IFERROR(INDEX(【入力用シート】!H$33:H$40,MATCH(ROWS($P$1:W1),$M$2:$M$9,0)),INDEX(【入力用シート】!H$33:H$40,MATCH(ROWS($P$1:W1),$N$2:$N$9,0))),"")</f>
        <v/>
      </c>
      <c r="X1" s="105" t="str">
        <f>IFERROR(IF(ISNUMBER(MATCH(ROWS($P$1:P1),$M$2:$M$9,0)),INDEX(【入力用シート】!$I$33:$I$40,MATCH(ROWS($P$1:P1),$M$2:$M$9,0)),INDEX(【入力用シート】!$K$33:$K$40,MATCH(ROWS($P$1:P1),$N$2:$N$9,0))),"")</f>
        <v/>
      </c>
      <c r="Y1" s="105" t="str">
        <f>IFERROR(IF(ISNUMBER(MATCH(ROWS($P$1:P1),$M$2:$M$9,0)),INDEX(【入力用シート】!$J$33:$J$40,MATCH(ROWS($P$1:P1),$M$2:$M$9,0)),INDEX(【入力用シート】!$L$33:$L$40,MATCH(ROWS($P$1:P1),$N$2:$N$9,0))),"")</f>
        <v/>
      </c>
    </row>
    <row r="2" spans="1:25" ht="18.75" customHeight="1">
      <c r="C2" s="140" t="s">
        <v>116</v>
      </c>
      <c r="D2" s="140"/>
      <c r="E2" s="140"/>
      <c r="F2" s="140"/>
      <c r="G2" s="140"/>
      <c r="H2" s="140"/>
      <c r="M2" s="105" t="str">
        <f>IF(AND(【入力用シート】!I33&lt;&gt;"", 【入力用シート】!I33&lt;&gt;"リレーのみ"), MAX($M$1:M1)+1, "")</f>
        <v/>
      </c>
      <c r="N2" s="105" t="str">
        <f>IF(【入力用シート】!K33&lt;&gt;"", MAX(MAX($M$2:$M$9), MAX($N$1:N1))+1, "")</f>
        <v/>
      </c>
      <c r="O2" s="105"/>
      <c r="P2" s="105" t="str">
        <f>IFERROR(IFERROR(INDEX(【入力用シート】!A$33:A$40,MATCH(ROWS($P$1:P2),$M$2:$M$9,0)),INDEX(【入力用シート】!A$33:A$40,MATCH(ROWS($P$1:P2),$N$2:$N$9,0))),"")</f>
        <v/>
      </c>
      <c r="Q2" s="105" t="str">
        <f>IFERROR(IFERROR(INDEX(【入力用シート】!B$33:B$40,MATCH(ROWS($P$1:Q2),$M$2:$M$9,0)),INDEX(【入力用シート】!B$33:B$40,MATCH(ROWS($P$1:Q2),$N$2:$N$9,0))),"")</f>
        <v/>
      </c>
      <c r="R2" s="105" t="str">
        <f>IFERROR(IFERROR(INDEX(【入力用シート】!C$33:C$40,MATCH(ROWS($P$1:R2),$M$2:$M$9,0)),INDEX(【入力用シート】!C$33:C$40,MATCH(ROWS($P$1:R2),$N$2:$N$9,0))),"")</f>
        <v/>
      </c>
      <c r="S2" s="105" t="str">
        <f>IFERROR(IFERROR(INDEX(【入力用シート】!D$33:D$40,MATCH(ROWS($P$1:S2),$M$2:$M$9,0)),INDEX(【入力用シート】!D$33:D$40,MATCH(ROWS($P$1:S2),$N$2:$N$9,0))),"")</f>
        <v/>
      </c>
      <c r="T2" s="105" t="str">
        <f>IFERROR(IFERROR(INDEX(【入力用シート】!E$33:E$40,MATCH(ROWS($P$1:T2),$M$2:$M$9,0)),INDEX(【入力用シート】!E$33:E$40,MATCH(ROWS($P$1:T2),$N$2:$N$9,0))),"")</f>
        <v/>
      </c>
      <c r="U2" s="105" t="str">
        <f>IFERROR(IFERROR(INDEX(【入力用シート】!F$33:F$40,MATCH(ROWS($P$1:U2),$M$2:$M$9,0)),INDEX(【入力用シート】!F$33:F$40,MATCH(ROWS($P$1:U2),$N$2:$N$9,0))),"")</f>
        <v/>
      </c>
      <c r="V2" s="107" t="str">
        <f>IFERROR(IFERROR(INDEX(【入力用シート】!G$33:G$40,MATCH(ROWS($P$1:V2),$M$2:$M$9,0)),INDEX(【入力用シート】!G$33:G$40,MATCH(ROWS($P$1:V2),$N$2:$N$9,0))),"")</f>
        <v/>
      </c>
      <c r="W2" s="105" t="str">
        <f>IFERROR(IFERROR(INDEX(【入力用シート】!H$33:H$40,MATCH(ROWS($P$1:W2),$M$2:$M$9,0)),INDEX(【入力用シート】!H$33:H$40,MATCH(ROWS($P$1:W2),$N$2:$N$9,0))),"")</f>
        <v/>
      </c>
      <c r="X2" s="105" t="str">
        <f>IFERROR(IF(ISNUMBER(MATCH(ROWS($P$1:P2),$M$2:$M$9,0)),INDEX(【入力用シート】!$I$33:$I$40,MATCH(ROWS($P$1:P2),$M$2:$M$9,0)),INDEX(【入力用シート】!$K$33:$K$40,MATCH(ROWS($P$1:P2),$N$2:$N$9,0))),"")</f>
        <v/>
      </c>
      <c r="Y2" s="105" t="str">
        <f>IFERROR(IF(ISNUMBER(MATCH(ROWS($P$1:P2),$M$2:$M$9,0)),INDEX(【入力用シート】!$J$33:$J$40,MATCH(ROWS($P$1:P2),$M$2:$M$9,0)),INDEX(【入力用シート】!$L$33:$L$40,MATCH(ROWS($P$1:P2),$N$2:$N$9,0))),"")</f>
        <v/>
      </c>
    </row>
    <row r="3" spans="1:25" ht="15" customHeight="1">
      <c r="H3" s="21" t="s">
        <v>118</v>
      </c>
      <c r="M3" s="105" t="str">
        <f>IF(AND(【入力用シート】!I34&lt;&gt;"", 【入力用シート】!I34&lt;&gt;"リレーのみ"), MAX($M$1:M2)+1, "")</f>
        <v/>
      </c>
      <c r="N3" s="105" t="str">
        <f>IF(【入力用シート】!K34&lt;&gt;"", MAX(MAX($M$2:$M$9), MAX($N$1:N2))+1, "")</f>
        <v/>
      </c>
      <c r="O3" s="105"/>
      <c r="P3" s="105" t="str">
        <f>IFERROR(IFERROR(INDEX(【入力用シート】!A$33:A$40,MATCH(ROWS($P$1:P3),$M$2:$M$9,0)),INDEX(【入力用シート】!A$33:A$40,MATCH(ROWS($P$1:P3),$N$2:$N$9,0))),"")</f>
        <v/>
      </c>
      <c r="Q3" s="105" t="str">
        <f>IFERROR(IFERROR(INDEX(【入力用シート】!B$33:B$40,MATCH(ROWS($P$1:Q3),$M$2:$M$9,0)),INDEX(【入力用シート】!B$33:B$40,MATCH(ROWS($P$1:Q3),$N$2:$N$9,0))),"")</f>
        <v/>
      </c>
      <c r="R3" s="105" t="str">
        <f>IFERROR(IFERROR(INDEX(【入力用シート】!C$33:C$40,MATCH(ROWS($P$1:R3),$M$2:$M$9,0)),INDEX(【入力用シート】!C$33:C$40,MATCH(ROWS($P$1:R3),$N$2:$N$9,0))),"")</f>
        <v/>
      </c>
      <c r="S3" s="105" t="str">
        <f>IFERROR(IFERROR(INDEX(【入力用シート】!D$33:D$40,MATCH(ROWS($P$1:S3),$M$2:$M$9,0)),INDEX(【入力用シート】!D$33:D$40,MATCH(ROWS($P$1:S3),$N$2:$N$9,0))),"")</f>
        <v/>
      </c>
      <c r="T3" s="105" t="str">
        <f>IFERROR(IFERROR(INDEX(【入力用シート】!E$33:E$40,MATCH(ROWS($P$1:T3),$M$2:$M$9,0)),INDEX(【入力用シート】!E$33:E$40,MATCH(ROWS($P$1:T3),$N$2:$N$9,0))),"")</f>
        <v/>
      </c>
      <c r="U3" s="105" t="str">
        <f>IFERROR(IFERROR(INDEX(【入力用シート】!F$33:F$40,MATCH(ROWS($P$1:U3),$M$2:$M$9,0)),INDEX(【入力用シート】!F$33:F$40,MATCH(ROWS($P$1:U3),$N$2:$N$9,0))),"")</f>
        <v/>
      </c>
      <c r="V3" s="107" t="str">
        <f>IFERROR(IFERROR(INDEX(【入力用シート】!G$33:G$40,MATCH(ROWS($P$1:V3),$M$2:$M$9,0)),INDEX(【入力用シート】!G$33:G$40,MATCH(ROWS($P$1:V3),$N$2:$N$9,0))),"")</f>
        <v/>
      </c>
      <c r="W3" s="105" t="str">
        <f>IFERROR(IFERROR(INDEX(【入力用シート】!H$33:H$40,MATCH(ROWS($P$1:W3),$M$2:$M$9,0)),INDEX(【入力用シート】!H$33:H$40,MATCH(ROWS($P$1:W3),$N$2:$N$9,0))),"")</f>
        <v/>
      </c>
      <c r="X3" s="105" t="str">
        <f>IFERROR(IF(ISNUMBER(MATCH(ROWS($P$1:P3),$M$2:$M$9,0)),INDEX(【入力用シート】!$I$33:$I$40,MATCH(ROWS($P$1:P3),$M$2:$M$9,0)),INDEX(【入力用シート】!$K$33:$K$40,MATCH(ROWS($P$1:P3),$N$2:$N$9,0))),"")</f>
        <v/>
      </c>
      <c r="Y3" s="105" t="str">
        <f>IFERROR(IF(ISNUMBER(MATCH(ROWS($P$1:P3),$M$2:$M$9,0)),INDEX(【入力用シート】!$J$33:$J$40,MATCH(ROWS($P$1:P3),$M$2:$M$9,0)),INDEX(【入力用シート】!$L$33:$L$40,MATCH(ROWS($P$1:P3),$N$2:$N$9,0))),"")</f>
        <v/>
      </c>
    </row>
    <row r="4" spans="1:25" ht="24" customHeight="1">
      <c r="B4" s="6" t="s">
        <v>2</v>
      </c>
      <c r="C4" s="18" t="str">
        <f>IF(C6&lt;&gt;"", 【入力用シート】!$D$4, "")</f>
        <v/>
      </c>
      <c r="D4" s="7" t="s">
        <v>4</v>
      </c>
      <c r="E4" s="18" t="str">
        <f>IF(C6&lt;&gt;"", 【入力用シート】!$D$30, "")</f>
        <v/>
      </c>
      <c r="F4" s="69"/>
      <c r="H4" s="18" t="str">
        <f>P1</f>
        <v/>
      </c>
      <c r="M4" s="105" t="str">
        <f>IF(AND(【入力用シート】!I35&lt;&gt;"", 【入力用シート】!I35&lt;&gt;"リレーのみ"), MAX($M$1:M3)+1, "")</f>
        <v/>
      </c>
      <c r="N4" s="105" t="str">
        <f>IF(【入力用シート】!K35&lt;&gt;"", MAX(MAX($M$2:$M$9), MAX($N$1:N3))+1, "")</f>
        <v/>
      </c>
      <c r="O4" s="105"/>
      <c r="P4" s="105" t="str">
        <f>IFERROR(IFERROR(INDEX(【入力用シート】!A$33:A$40,MATCH(ROWS($P$1:P4),$M$2:$M$9,0)),INDEX(【入力用シート】!A$33:A$40,MATCH(ROWS($P$1:P4),$N$2:$N$9,0))),"")</f>
        <v/>
      </c>
      <c r="Q4" s="105" t="str">
        <f>IFERROR(IFERROR(INDEX(【入力用シート】!B$33:B$40,MATCH(ROWS($P$1:Q4),$M$2:$M$9,0)),INDEX(【入力用シート】!B$33:B$40,MATCH(ROWS($P$1:Q4),$N$2:$N$9,0))),"")</f>
        <v/>
      </c>
      <c r="R4" s="105" t="str">
        <f>IFERROR(IFERROR(INDEX(【入力用シート】!C$33:C$40,MATCH(ROWS($P$1:R4),$M$2:$M$9,0)),INDEX(【入力用シート】!C$33:C$40,MATCH(ROWS($P$1:R4),$N$2:$N$9,0))),"")</f>
        <v/>
      </c>
      <c r="S4" s="105" t="str">
        <f>IFERROR(IFERROR(INDEX(【入力用シート】!D$33:D$40,MATCH(ROWS($P$1:S4),$M$2:$M$9,0)),INDEX(【入力用シート】!D$33:D$40,MATCH(ROWS($P$1:S4),$N$2:$N$9,0))),"")</f>
        <v/>
      </c>
      <c r="T4" s="105" t="str">
        <f>IFERROR(IFERROR(INDEX(【入力用シート】!E$33:E$40,MATCH(ROWS($P$1:T4),$M$2:$M$9,0)),INDEX(【入力用シート】!E$33:E$40,MATCH(ROWS($P$1:T4),$N$2:$N$9,0))),"")</f>
        <v/>
      </c>
      <c r="U4" s="105" t="str">
        <f>IFERROR(IFERROR(INDEX(【入力用シート】!F$33:F$40,MATCH(ROWS($P$1:U4),$M$2:$M$9,0)),INDEX(【入力用シート】!F$33:F$40,MATCH(ROWS($P$1:U4),$N$2:$N$9,0))),"")</f>
        <v/>
      </c>
      <c r="V4" s="107" t="str">
        <f>IFERROR(IFERROR(INDEX(【入力用シート】!G$33:G$40,MATCH(ROWS($P$1:V4),$M$2:$M$9,0)),INDEX(【入力用シート】!G$33:G$40,MATCH(ROWS($P$1:V4),$N$2:$N$9,0))),"")</f>
        <v/>
      </c>
      <c r="W4" s="105" t="str">
        <f>IFERROR(IFERROR(INDEX(【入力用シート】!H$33:H$40,MATCH(ROWS($P$1:W4),$M$2:$M$9,0)),INDEX(【入力用シート】!H$33:H$40,MATCH(ROWS($P$1:W4),$N$2:$N$9,0))),"")</f>
        <v/>
      </c>
      <c r="X4" s="105" t="str">
        <f>IFERROR(IF(ISNUMBER(MATCH(ROWS($P$1:P4),$M$2:$M$9,0)),INDEX(【入力用シート】!$I$33:$I$40,MATCH(ROWS($P$1:P4),$M$2:$M$9,0)),INDEX(【入力用シート】!$K$33:$K$40,MATCH(ROWS($P$1:P4),$N$2:$N$9,0))),"")</f>
        <v/>
      </c>
      <c r="Y4" s="105" t="str">
        <f>IFERROR(IF(ISNUMBER(MATCH(ROWS($P$1:P4),$M$2:$M$9,0)),INDEX(【入力用シート】!$J$33:$J$40,MATCH(ROWS($P$1:P4),$M$2:$M$9,0)),INDEX(【入力用シート】!$L$33:$L$40,MATCH(ROWS($P$1:P4),$N$2:$N$9,0))),"")</f>
        <v/>
      </c>
    </row>
    <row r="5" spans="1:25" ht="12" customHeight="1">
      <c r="B5" s="5"/>
      <c r="M5" s="105" t="str">
        <f>IF(AND(【入力用シート】!I36&lt;&gt;"", 【入力用シート】!I36&lt;&gt;"リレーのみ"), MAX($M$1:M4)+1, "")</f>
        <v/>
      </c>
      <c r="N5" s="105" t="str">
        <f>IF(【入力用シート】!K36&lt;&gt;"", MAX(MAX($M$2:$M$9), MAX($N$1:N4))+1, "")</f>
        <v/>
      </c>
      <c r="O5" s="105"/>
      <c r="P5" s="105" t="str">
        <f>IFERROR(IFERROR(INDEX(【入力用シート】!A$33:A$40,MATCH(ROWS($P$1:P5),$M$2:$M$9,0)),INDEX(【入力用シート】!A$33:A$40,MATCH(ROWS($P$1:P5),$N$2:$N$9,0))),"")</f>
        <v/>
      </c>
      <c r="Q5" s="105" t="str">
        <f>IFERROR(IFERROR(INDEX(【入力用シート】!B$33:B$40,MATCH(ROWS($P$1:Q5),$M$2:$M$9,0)),INDEX(【入力用シート】!B$33:B$40,MATCH(ROWS($P$1:Q5),$N$2:$N$9,0))),"")</f>
        <v/>
      </c>
      <c r="R5" s="105" t="str">
        <f>IFERROR(IFERROR(INDEX(【入力用シート】!C$33:C$40,MATCH(ROWS($P$1:R5),$M$2:$M$9,0)),INDEX(【入力用シート】!C$33:C$40,MATCH(ROWS($P$1:R5),$N$2:$N$9,0))),"")</f>
        <v/>
      </c>
      <c r="S5" s="105" t="str">
        <f>IFERROR(IFERROR(INDEX(【入力用シート】!D$33:D$40,MATCH(ROWS($P$1:S5),$M$2:$M$9,0)),INDEX(【入力用シート】!D$33:D$40,MATCH(ROWS($P$1:S5),$N$2:$N$9,0))),"")</f>
        <v/>
      </c>
      <c r="T5" s="105" t="str">
        <f>IFERROR(IFERROR(INDEX(【入力用シート】!E$33:E$40,MATCH(ROWS($P$1:T5),$M$2:$M$9,0)),INDEX(【入力用シート】!E$33:E$40,MATCH(ROWS($P$1:T5),$N$2:$N$9,0))),"")</f>
        <v/>
      </c>
      <c r="U5" s="105" t="str">
        <f>IFERROR(IFERROR(INDEX(【入力用シート】!F$33:F$40,MATCH(ROWS($P$1:U5),$M$2:$M$9,0)),INDEX(【入力用シート】!F$33:F$40,MATCH(ROWS($P$1:U5),$N$2:$N$9,0))),"")</f>
        <v/>
      </c>
      <c r="V5" s="107" t="str">
        <f>IFERROR(IFERROR(INDEX(【入力用シート】!G$33:G$40,MATCH(ROWS($P$1:V5),$M$2:$M$9,0)),INDEX(【入力用シート】!G$33:G$40,MATCH(ROWS($P$1:V5),$N$2:$N$9,0))),"")</f>
        <v/>
      </c>
      <c r="W5" s="105" t="str">
        <f>IFERROR(IFERROR(INDEX(【入力用シート】!H$33:H$40,MATCH(ROWS($P$1:W5),$M$2:$M$9,0)),INDEX(【入力用シート】!H$33:H$40,MATCH(ROWS($P$1:W5),$N$2:$N$9,0))),"")</f>
        <v/>
      </c>
      <c r="X5" s="105" t="str">
        <f>IFERROR(IF(ISNUMBER(MATCH(ROWS($P$1:P5),$M$2:$M$9,0)),INDEX(【入力用シート】!$I$33:$I$40,MATCH(ROWS($P$1:P5),$M$2:$M$9,0)),INDEX(【入力用シート】!$K$33:$K$40,MATCH(ROWS($P$1:P5),$N$2:$N$9,0))),"")</f>
        <v/>
      </c>
      <c r="Y5" s="105" t="str">
        <f>IFERROR(IF(ISNUMBER(MATCH(ROWS($P$1:P5),$M$2:$M$9,0)),INDEX(【入力用シート】!$J$33:$J$40,MATCH(ROWS($P$1:P5),$M$2:$M$9,0)),INDEX(【入力用シート】!$L$33:$L$40,MATCH(ROWS($P$1:P5),$N$2:$N$9,0))),"")</f>
        <v/>
      </c>
    </row>
    <row r="6" spans="1:25" ht="28.5" customHeight="1" thickBot="1">
      <c r="B6" s="10" t="s">
        <v>5</v>
      </c>
      <c r="C6" s="19" t="str">
        <f>IF(X1&lt;&gt;"", X1, "")</f>
        <v/>
      </c>
      <c r="D6" s="7" t="s">
        <v>6</v>
      </c>
      <c r="E6" s="18" t="str">
        <f>Y1</f>
        <v/>
      </c>
      <c r="F6" s="141" t="s">
        <v>12</v>
      </c>
      <c r="G6" s="141"/>
      <c r="H6" s="18" t="str">
        <f>W1</f>
        <v/>
      </c>
      <c r="M6" s="105" t="str">
        <f>IF(AND(【入力用シート】!I37&lt;&gt;"", 【入力用シート】!I37&lt;&gt;"リレーのみ"), MAX($M$1:M5)+1, "")</f>
        <v/>
      </c>
      <c r="N6" s="105" t="str">
        <f>IF(【入力用シート】!K37&lt;&gt;"", MAX(MAX($M$2:$M$9), MAX($N$1:N5))+1, "")</f>
        <v/>
      </c>
      <c r="O6" s="105"/>
      <c r="P6" s="105" t="str">
        <f>IFERROR(IFERROR(INDEX(【入力用シート】!A$33:A$40,MATCH(ROWS($P$1:P6),$M$2:$M$9,0)),INDEX(【入力用シート】!A$33:A$40,MATCH(ROWS($P$1:P6),$N$2:$N$9,0))),"")</f>
        <v/>
      </c>
      <c r="Q6" s="105" t="str">
        <f>IFERROR(IFERROR(INDEX(【入力用シート】!B$33:B$40,MATCH(ROWS($P$1:Q6),$M$2:$M$9,0)),INDEX(【入力用シート】!B$33:B$40,MATCH(ROWS($P$1:Q6),$N$2:$N$9,0))),"")</f>
        <v/>
      </c>
      <c r="R6" s="105" t="str">
        <f>IFERROR(IFERROR(INDEX(【入力用シート】!C$33:C$40,MATCH(ROWS($P$1:R6),$M$2:$M$9,0)),INDEX(【入力用シート】!C$33:C$40,MATCH(ROWS($P$1:R6),$N$2:$N$9,0))),"")</f>
        <v/>
      </c>
      <c r="S6" s="105" t="str">
        <f>IFERROR(IFERROR(INDEX(【入力用シート】!D$33:D$40,MATCH(ROWS($P$1:S6),$M$2:$M$9,0)),INDEX(【入力用シート】!D$33:D$40,MATCH(ROWS($P$1:S6),$N$2:$N$9,0))),"")</f>
        <v/>
      </c>
      <c r="T6" s="105" t="str">
        <f>IFERROR(IFERROR(INDEX(【入力用シート】!E$33:E$40,MATCH(ROWS($P$1:T6),$M$2:$M$9,0)),INDEX(【入力用シート】!E$33:E$40,MATCH(ROWS($P$1:T6),$N$2:$N$9,0))),"")</f>
        <v/>
      </c>
      <c r="U6" s="105" t="str">
        <f>IFERROR(IFERROR(INDEX(【入力用シート】!F$33:F$40,MATCH(ROWS($P$1:U6),$M$2:$M$9,0)),INDEX(【入力用シート】!F$33:F$40,MATCH(ROWS($P$1:U6),$N$2:$N$9,0))),"")</f>
        <v/>
      </c>
      <c r="V6" s="107" t="str">
        <f>IFERROR(IFERROR(INDEX(【入力用シート】!G$33:G$40,MATCH(ROWS($P$1:V6),$M$2:$M$9,0)),INDEX(【入力用シート】!G$33:G$40,MATCH(ROWS($P$1:V6),$N$2:$N$9,0))),"")</f>
        <v/>
      </c>
      <c r="W6" s="105" t="str">
        <f>IFERROR(IFERROR(INDEX(【入力用シート】!H$33:H$40,MATCH(ROWS($P$1:W6),$M$2:$M$9,0)),INDEX(【入力用シート】!H$33:H$40,MATCH(ROWS($P$1:W6),$N$2:$N$9,0))),"")</f>
        <v/>
      </c>
      <c r="X6" s="105" t="str">
        <f>IFERROR(IF(ISNUMBER(MATCH(ROWS($P$1:P6),$M$2:$M$9,0)),INDEX(【入力用シート】!$I$33:$I$40,MATCH(ROWS($P$1:P6),$M$2:$M$9,0)),INDEX(【入力用シート】!$K$33:$K$40,MATCH(ROWS($P$1:P6),$N$2:$N$9,0))),"")</f>
        <v/>
      </c>
      <c r="Y6" s="105" t="str">
        <f>IFERROR(IF(ISNUMBER(MATCH(ROWS($P$1:P6),$M$2:$M$9,0)),INDEX(【入力用シート】!$J$33:$J$40,MATCH(ROWS($P$1:P6),$M$2:$M$9,0)),INDEX(【入力用シート】!$L$33:$L$40,MATCH(ROWS($P$1:P6),$N$2:$N$9,0))),"")</f>
        <v/>
      </c>
    </row>
    <row r="7" spans="1:25" ht="18.75" customHeight="1" thickTop="1">
      <c r="B7" s="133" t="s">
        <v>7</v>
      </c>
      <c r="C7" s="136" t="str">
        <f>Q1</f>
        <v/>
      </c>
      <c r="D7" s="11" t="s">
        <v>8</v>
      </c>
      <c r="E7" s="142" t="str">
        <f>T1</f>
        <v/>
      </c>
      <c r="F7" s="143"/>
      <c r="G7" s="144" t="str">
        <f>U1</f>
        <v/>
      </c>
      <c r="H7" s="142"/>
      <c r="M7" s="105" t="str">
        <f>IF(AND(【入力用シート】!I38&lt;&gt;"", 【入力用シート】!I38&lt;&gt;"リレーのみ"), MAX($M$1:M6)+1, "")</f>
        <v/>
      </c>
      <c r="N7" s="105" t="str">
        <f>IF(【入力用シート】!K38&lt;&gt;"", MAX(MAX($M$2:$M$9), MAX($N$1:N6))+1, "")</f>
        <v/>
      </c>
      <c r="O7" s="105"/>
      <c r="P7" s="105" t="str">
        <f>IFERROR(IFERROR(INDEX(【入力用シート】!A$33:A$40,MATCH(ROWS($P$1:P7),$M$2:$M$9,0)),INDEX(【入力用シート】!A$33:A$40,MATCH(ROWS($P$1:P7),$N$2:$N$9,0))),"")</f>
        <v/>
      </c>
      <c r="Q7" s="105" t="str">
        <f>IFERROR(IFERROR(INDEX(【入力用シート】!B$33:B$40,MATCH(ROWS($P$1:Q7),$M$2:$M$9,0)),INDEX(【入力用シート】!B$33:B$40,MATCH(ROWS($P$1:Q7),$N$2:$N$9,0))),"")</f>
        <v/>
      </c>
      <c r="R7" s="105" t="str">
        <f>IFERROR(IFERROR(INDEX(【入力用シート】!C$33:C$40,MATCH(ROWS($P$1:R7),$M$2:$M$9,0)),INDEX(【入力用シート】!C$33:C$40,MATCH(ROWS($P$1:R7),$N$2:$N$9,0))),"")</f>
        <v/>
      </c>
      <c r="S7" s="105" t="str">
        <f>IFERROR(IFERROR(INDEX(【入力用シート】!D$33:D$40,MATCH(ROWS($P$1:S7),$M$2:$M$9,0)),INDEX(【入力用シート】!D$33:D$40,MATCH(ROWS($P$1:S7),$N$2:$N$9,0))),"")</f>
        <v/>
      </c>
      <c r="T7" s="105" t="str">
        <f>IFERROR(IFERROR(INDEX(【入力用シート】!E$33:E$40,MATCH(ROWS($P$1:T7),$M$2:$M$9,0)),INDEX(【入力用シート】!E$33:E$40,MATCH(ROWS($P$1:T7),$N$2:$N$9,0))),"")</f>
        <v/>
      </c>
      <c r="U7" s="105" t="str">
        <f>IFERROR(IFERROR(INDEX(【入力用シート】!F$33:F$40,MATCH(ROWS($P$1:U7),$M$2:$M$9,0)),INDEX(【入力用シート】!F$33:F$40,MATCH(ROWS($P$1:U7),$N$2:$N$9,0))),"")</f>
        <v/>
      </c>
      <c r="V7" s="107" t="str">
        <f>IFERROR(IFERROR(INDEX(【入力用シート】!G$33:G$40,MATCH(ROWS($P$1:V7),$M$2:$M$9,0)),INDEX(【入力用シート】!G$33:G$40,MATCH(ROWS($P$1:V7),$N$2:$N$9,0))),"")</f>
        <v/>
      </c>
      <c r="W7" s="105" t="str">
        <f>IFERROR(IFERROR(INDEX(【入力用シート】!H$33:H$40,MATCH(ROWS($P$1:W7),$M$2:$M$9,0)),INDEX(【入力用シート】!H$33:H$40,MATCH(ROWS($P$1:W7),$N$2:$N$9,0))),"")</f>
        <v/>
      </c>
      <c r="X7" s="105" t="str">
        <f>IFERROR(IF(ISNUMBER(MATCH(ROWS($P$1:P7),$M$2:$M$9,0)),INDEX(【入力用シート】!$I$33:$I$40,MATCH(ROWS($P$1:P7),$M$2:$M$9,0)),INDEX(【入力用シート】!$K$33:$K$40,MATCH(ROWS($P$1:P7),$N$2:$N$9,0))),"")</f>
        <v/>
      </c>
      <c r="Y7" s="105" t="str">
        <f>IFERROR(IF(ISNUMBER(MATCH(ROWS($P$1:P7),$M$2:$M$9,0)),INDEX(【入力用シート】!$J$33:$J$40,MATCH(ROWS($P$1:P7),$M$2:$M$9,0)),INDEX(【入力用シート】!$L$33:$L$40,MATCH(ROWS($P$1:P7),$N$2:$N$9,0))),"")</f>
        <v/>
      </c>
    </row>
    <row r="8" spans="1:25" ht="28.5" customHeight="1">
      <c r="B8" s="134"/>
      <c r="C8" s="137"/>
      <c r="D8" s="12" t="s">
        <v>9</v>
      </c>
      <c r="E8" s="145" t="str">
        <f>R1</f>
        <v/>
      </c>
      <c r="F8" s="146"/>
      <c r="G8" s="147" t="str">
        <f>S1</f>
        <v/>
      </c>
      <c r="H8" s="148"/>
      <c r="M8" s="105" t="str">
        <f>IF(AND(【入力用シート】!I39&lt;&gt;"", 【入力用シート】!I39&lt;&gt;"リレーのみ"), MAX($M$1:M7)+1, "")</f>
        <v/>
      </c>
      <c r="N8" s="105" t="str">
        <f>IF(【入力用シート】!K39&lt;&gt;"", MAX(MAX($M$2:$M$9), MAX($N$1:N7))+1, "")</f>
        <v/>
      </c>
      <c r="O8" s="105"/>
      <c r="P8" s="105" t="str">
        <f>IFERROR(IFERROR(INDEX(【入力用シート】!A$33:A$40,MATCH(ROWS($P$1:P8),$M$2:$M$9,0)),INDEX(【入力用シート】!A$33:A$40,MATCH(ROWS($P$1:P8),$N$2:$N$9,0))),"")</f>
        <v/>
      </c>
      <c r="Q8" s="105" t="str">
        <f>IFERROR(IFERROR(INDEX(【入力用シート】!B$33:B$40,MATCH(ROWS($P$1:Q8),$M$2:$M$9,0)),INDEX(【入力用シート】!B$33:B$40,MATCH(ROWS($P$1:Q8),$N$2:$N$9,0))),"")</f>
        <v/>
      </c>
      <c r="R8" s="105" t="str">
        <f>IFERROR(IFERROR(INDEX(【入力用シート】!C$33:C$40,MATCH(ROWS($P$1:R8),$M$2:$M$9,0)),INDEX(【入力用シート】!C$33:C$40,MATCH(ROWS($P$1:R8),$N$2:$N$9,0))),"")</f>
        <v/>
      </c>
      <c r="S8" s="105" t="str">
        <f>IFERROR(IFERROR(INDEX(【入力用シート】!D$33:D$40,MATCH(ROWS($P$1:S8),$M$2:$M$9,0)),INDEX(【入力用シート】!D$33:D$40,MATCH(ROWS($P$1:S8),$N$2:$N$9,0))),"")</f>
        <v/>
      </c>
      <c r="T8" s="105" t="str">
        <f>IFERROR(IFERROR(INDEX(【入力用シート】!E$33:E$40,MATCH(ROWS($P$1:T8),$M$2:$M$9,0)),INDEX(【入力用シート】!E$33:E$40,MATCH(ROWS($P$1:T8),$N$2:$N$9,0))),"")</f>
        <v/>
      </c>
      <c r="U8" s="105" t="str">
        <f>IFERROR(IFERROR(INDEX(【入力用シート】!F$33:F$40,MATCH(ROWS($P$1:U8),$M$2:$M$9,0)),INDEX(【入力用シート】!F$33:F$40,MATCH(ROWS($P$1:U8),$N$2:$N$9,0))),"")</f>
        <v/>
      </c>
      <c r="V8" s="107" t="str">
        <f>IFERROR(IFERROR(INDEX(【入力用シート】!G$33:G$40,MATCH(ROWS($P$1:V8),$M$2:$M$9,0)),INDEX(【入力用シート】!G$33:G$40,MATCH(ROWS($P$1:V8),$N$2:$N$9,0))),"")</f>
        <v/>
      </c>
      <c r="W8" s="105" t="str">
        <f>IFERROR(IFERROR(INDEX(【入力用シート】!H$33:H$40,MATCH(ROWS($P$1:W8),$M$2:$M$9,0)),INDEX(【入力用シート】!H$33:H$40,MATCH(ROWS($P$1:W8),$N$2:$N$9,0))),"")</f>
        <v/>
      </c>
      <c r="X8" s="105" t="str">
        <f>IFERROR(IF(ISNUMBER(MATCH(ROWS($P$1:P8),$M$2:$M$9,0)),INDEX(【入力用シート】!$I$33:$I$40,MATCH(ROWS($P$1:P8),$M$2:$M$9,0)),INDEX(【入力用シート】!$K$33:$K$40,MATCH(ROWS($P$1:P8),$N$2:$N$9,0))),"")</f>
        <v/>
      </c>
      <c r="Y8" s="105" t="str">
        <f>IFERROR(IF(ISNUMBER(MATCH(ROWS($P$1:P8),$M$2:$M$9,0)),INDEX(【入力用シート】!$J$33:$J$40,MATCH(ROWS($P$1:P8),$M$2:$M$9,0)),INDEX(【入力用シート】!$L$33:$L$40,MATCH(ROWS($P$1:P8),$N$2:$N$9,0))),"")</f>
        <v/>
      </c>
    </row>
    <row r="9" spans="1:25" ht="18.75" customHeight="1" thickBot="1">
      <c r="B9" s="135"/>
      <c r="C9" s="138"/>
      <c r="D9" s="11" t="s">
        <v>86</v>
      </c>
      <c r="E9" s="139" t="str">
        <f>IF(V1="","",V1)</f>
        <v/>
      </c>
      <c r="F9" s="139"/>
      <c r="G9" s="7" t="s">
        <v>89</v>
      </c>
      <c r="H9" s="20" t="str">
        <f>IF(E9="","",DATEDIF(E9,'リストデータ（※編集不可）'!$F$2,"Y"))</f>
        <v/>
      </c>
      <c r="M9" s="105" t="str">
        <f>IF(AND(【入力用シート】!I40&lt;&gt;"", 【入力用シート】!I40&lt;&gt;"リレーのみ"), MAX($M$1:M8)+1, "")</f>
        <v/>
      </c>
      <c r="N9" s="105" t="str">
        <f>IF(【入力用シート】!K40&lt;&gt;"", MAX(MAX($M$2:$M$9), MAX($N$1:N8))+1, "")</f>
        <v/>
      </c>
      <c r="O9" s="105"/>
      <c r="P9" s="105" t="str">
        <f>IFERROR(IFERROR(INDEX(【入力用シート】!A$33:A$40,MATCH(ROWS($P$1:P9),$M$2:$M$9,0)),INDEX(【入力用シート】!A$33:A$40,MATCH(ROWS($P$1:P9),$N$2:$N$9,0))),"")</f>
        <v/>
      </c>
      <c r="Q9" s="105" t="str">
        <f>IFERROR(IFERROR(INDEX(【入力用シート】!B$33:B$40,MATCH(ROWS($P$1:Q9),$M$2:$M$9,0)),INDEX(【入力用シート】!B$33:B$40,MATCH(ROWS($P$1:Q9),$N$2:$N$9,0))),"")</f>
        <v/>
      </c>
      <c r="R9" s="105" t="str">
        <f>IFERROR(IFERROR(INDEX(【入力用シート】!C$33:C$40,MATCH(ROWS($P$1:R9),$M$2:$M$9,0)),INDEX(【入力用シート】!C$33:C$40,MATCH(ROWS($P$1:R9),$N$2:$N$9,0))),"")</f>
        <v/>
      </c>
      <c r="S9" s="105" t="str">
        <f>IFERROR(IFERROR(INDEX(【入力用シート】!D$33:D$40,MATCH(ROWS($P$1:S9),$M$2:$M$9,0)),INDEX(【入力用シート】!D$33:D$40,MATCH(ROWS($P$1:S9),$N$2:$N$9,0))),"")</f>
        <v/>
      </c>
      <c r="T9" s="105" t="str">
        <f>IFERROR(IFERROR(INDEX(【入力用シート】!E$33:E$40,MATCH(ROWS($P$1:T9),$M$2:$M$9,0)),INDEX(【入力用シート】!E$33:E$40,MATCH(ROWS($P$1:T9),$N$2:$N$9,0))),"")</f>
        <v/>
      </c>
      <c r="U9" s="105" t="str">
        <f>IFERROR(IFERROR(INDEX(【入力用シート】!F$33:F$40,MATCH(ROWS($P$1:U9),$M$2:$M$9,0)),INDEX(【入力用シート】!F$33:F$40,MATCH(ROWS($P$1:U9),$N$2:$N$9,0))),"")</f>
        <v/>
      </c>
      <c r="V9" s="107" t="str">
        <f>IFERROR(IFERROR(INDEX(【入力用シート】!G$33:G$40,MATCH(ROWS($P$1:V9),$M$2:$M$9,0)),INDEX(【入力用シート】!G$33:G$40,MATCH(ROWS($P$1:V9),$N$2:$N$9,0))),"")</f>
        <v/>
      </c>
      <c r="W9" s="105" t="str">
        <f>IFERROR(IFERROR(INDEX(【入力用シート】!H$33:H$40,MATCH(ROWS($P$1:W9),$M$2:$M$9,0)),INDEX(【入力用シート】!H$33:H$40,MATCH(ROWS($P$1:W9),$N$2:$N$9,0))),"")</f>
        <v/>
      </c>
      <c r="X9" s="105" t="str">
        <f>IFERROR(IF(ISNUMBER(MATCH(ROWS($P$1:P9),$M$2:$M$9,0)),INDEX(【入力用シート】!$I$33:$I$40,MATCH(ROWS($P$1:P9),$M$2:$M$9,0)),INDEX(【入力用シート】!$K$33:$K$40,MATCH(ROWS($P$1:P9),$N$2:$N$9,0))),"")</f>
        <v/>
      </c>
      <c r="Y9" s="105" t="str">
        <f>IFERROR(IF(ISNUMBER(MATCH(ROWS($P$1:P9),$M$2:$M$9,0)),INDEX(【入力用シート】!$J$33:$J$40,MATCH(ROWS($P$1:P9),$M$2:$M$9,0)),INDEX(【入力用シート】!$L$33:$L$40,MATCH(ROWS($P$1:P9),$N$2:$N$9,0))),"")</f>
        <v/>
      </c>
    </row>
    <row r="10" spans="1:25" ht="16.5" customHeight="1" thickTop="1">
      <c r="A10" s="8"/>
      <c r="B10" s="8"/>
      <c r="C10" s="8"/>
      <c r="D10" s="8"/>
      <c r="E10" s="8"/>
      <c r="F10" s="8"/>
      <c r="G10" s="8"/>
      <c r="H10" s="8"/>
      <c r="I10" s="8"/>
      <c r="M10" s="105"/>
      <c r="N10" s="105"/>
      <c r="O10" s="105"/>
      <c r="P10" s="105" t="str">
        <f>IFERROR(IFERROR(INDEX(【入力用シート】!A$33:A$40,MATCH(ROWS($P$1:P10),$M$2:$M$9,0)),INDEX(【入力用シート】!A$33:A$40,MATCH(ROWS($P$1:P10),$N$2:$N$9,0))),"")</f>
        <v/>
      </c>
      <c r="Q10" s="105" t="str">
        <f>IFERROR(IFERROR(INDEX(【入力用シート】!B$33:B$40,MATCH(ROWS($P$1:Q10),$M$2:$M$9,0)),INDEX(【入力用シート】!B$33:B$40,MATCH(ROWS($P$1:Q10),$N$2:$N$9,0))),"")</f>
        <v/>
      </c>
      <c r="R10" s="105" t="str">
        <f>IFERROR(IFERROR(INDEX(【入力用シート】!C$33:C$40,MATCH(ROWS($P$1:R10),$M$2:$M$9,0)),INDEX(【入力用シート】!C$33:C$40,MATCH(ROWS($P$1:R10),$N$2:$N$9,0))),"")</f>
        <v/>
      </c>
      <c r="S10" s="105" t="str">
        <f>IFERROR(IFERROR(INDEX(【入力用シート】!D$33:D$40,MATCH(ROWS($P$1:S10),$M$2:$M$9,0)),INDEX(【入力用シート】!D$33:D$40,MATCH(ROWS($P$1:S10),$N$2:$N$9,0))),"")</f>
        <v/>
      </c>
      <c r="T10" s="105" t="str">
        <f>IFERROR(IFERROR(INDEX(【入力用シート】!E$33:E$40,MATCH(ROWS($P$1:T10),$M$2:$M$9,0)),INDEX(【入力用シート】!E$33:E$40,MATCH(ROWS($P$1:T10),$N$2:$N$9,0))),"")</f>
        <v/>
      </c>
      <c r="U10" s="105" t="str">
        <f>IFERROR(IFERROR(INDEX(【入力用シート】!F$33:F$40,MATCH(ROWS($P$1:U10),$M$2:$M$9,0)),INDEX(【入力用シート】!F$33:F$40,MATCH(ROWS($P$1:U10),$N$2:$N$9,0))),"")</f>
        <v/>
      </c>
      <c r="V10" s="107" t="str">
        <f>IFERROR(IFERROR(INDEX(【入力用シート】!G$33:G$40,MATCH(ROWS($P$1:V10),$M$2:$M$9,0)),INDEX(【入力用シート】!G$33:G$40,MATCH(ROWS($P$1:V10),$N$2:$N$9,0))),"")</f>
        <v/>
      </c>
      <c r="W10" s="105" t="str">
        <f>IFERROR(IFERROR(INDEX(【入力用シート】!H$33:H$40,MATCH(ROWS($P$1:W10),$M$2:$M$9,0)),INDEX(【入力用シート】!H$33:H$40,MATCH(ROWS($P$1:W10),$N$2:$N$9,0))),"")</f>
        <v/>
      </c>
      <c r="X10" s="105" t="str">
        <f>IFERROR(IF(ISNUMBER(MATCH(ROWS($P$1:P10),$M$2:$M$9,0)),INDEX(【入力用シート】!$I$33:$I$40,MATCH(ROWS($P$1:P10),$M$2:$M$9,0)),INDEX(【入力用シート】!$K$33:$K$40,MATCH(ROWS($P$1:P10),$N$2:$N$9,0))),"")</f>
        <v/>
      </c>
      <c r="Y10" s="105" t="str">
        <f>IFERROR(IF(ISNUMBER(MATCH(ROWS($P$1:P10),$M$2:$M$9,0)),INDEX(【入力用シート】!$J$33:$J$40,MATCH(ROWS($P$1:P10),$M$2:$M$9,0)),INDEX(【入力用シート】!$L$33:$L$40,MATCH(ROWS($P$1:P10),$N$2:$N$9,0))),"")</f>
        <v/>
      </c>
    </row>
    <row r="11" spans="1:25" ht="12.75" customHeight="1">
      <c r="M11" s="105"/>
      <c r="N11" s="105"/>
      <c r="O11" s="105"/>
      <c r="P11" s="105" t="str">
        <f>IFERROR(IFERROR(INDEX(【入力用シート】!A$33:A$40,MATCH(ROWS($P$1:P11),$M$2:$M$9,0)),INDEX(【入力用シート】!A$33:A$40,MATCH(ROWS($P$1:P11),$N$2:$N$9,0))),"")</f>
        <v/>
      </c>
      <c r="Q11" s="105" t="str">
        <f>IFERROR(IFERROR(INDEX(【入力用シート】!B$33:B$40,MATCH(ROWS($P$1:Q11),$M$2:$M$9,0)),INDEX(【入力用シート】!B$33:B$40,MATCH(ROWS($P$1:Q11),$N$2:$N$9,0))),"")</f>
        <v/>
      </c>
      <c r="R11" s="105" t="str">
        <f>IFERROR(IFERROR(INDEX(【入力用シート】!C$33:C$40,MATCH(ROWS($P$1:R11),$M$2:$M$9,0)),INDEX(【入力用シート】!C$33:C$40,MATCH(ROWS($P$1:R11),$N$2:$N$9,0))),"")</f>
        <v/>
      </c>
      <c r="S11" s="105" t="str">
        <f>IFERROR(IFERROR(INDEX(【入力用シート】!D$33:D$40,MATCH(ROWS($P$1:S11),$M$2:$M$9,0)),INDEX(【入力用シート】!D$33:D$40,MATCH(ROWS($P$1:S11),$N$2:$N$9,0))),"")</f>
        <v/>
      </c>
      <c r="T11" s="105" t="str">
        <f>IFERROR(IFERROR(INDEX(【入力用シート】!E$33:E$40,MATCH(ROWS($P$1:T11),$M$2:$M$9,0)),INDEX(【入力用シート】!E$33:E$40,MATCH(ROWS($P$1:T11),$N$2:$N$9,0))),"")</f>
        <v/>
      </c>
      <c r="U11" s="105" t="str">
        <f>IFERROR(IFERROR(INDEX(【入力用シート】!F$33:F$40,MATCH(ROWS($P$1:U11),$M$2:$M$9,0)),INDEX(【入力用シート】!F$33:F$40,MATCH(ROWS($P$1:U11),$N$2:$N$9,0))),"")</f>
        <v/>
      </c>
      <c r="V11" s="107" t="str">
        <f>IFERROR(IFERROR(INDEX(【入力用シート】!G$33:G$40,MATCH(ROWS($P$1:V11),$M$2:$M$9,0)),INDEX(【入力用シート】!G$33:G$40,MATCH(ROWS($P$1:V11),$N$2:$N$9,0))),"")</f>
        <v/>
      </c>
      <c r="W11" s="105" t="str">
        <f>IFERROR(IFERROR(INDEX(【入力用シート】!H$33:H$40,MATCH(ROWS($P$1:W11),$M$2:$M$9,0)),INDEX(【入力用シート】!H$33:H$40,MATCH(ROWS($P$1:W11),$N$2:$N$9,0))),"")</f>
        <v/>
      </c>
      <c r="X11" s="105" t="str">
        <f>IFERROR(IF(ISNUMBER(MATCH(ROWS($P$1:P11),$M$2:$M$9,0)),INDEX(【入力用シート】!$I$33:$I$40,MATCH(ROWS($P$1:P11),$M$2:$M$9,0)),INDEX(【入力用シート】!$K$33:$K$40,MATCH(ROWS($P$1:P11),$N$2:$N$9,0))),"")</f>
        <v/>
      </c>
      <c r="Y11" s="105" t="str">
        <f>IFERROR(IF(ISNUMBER(MATCH(ROWS($P$1:P11),$M$2:$M$9,0)),INDEX(【入力用シート】!$J$33:$J$40,MATCH(ROWS($P$1:P11),$M$2:$M$9,0)),INDEX(【入力用シート】!$L$33:$L$40,MATCH(ROWS($P$1:P11),$N$2:$N$9,0))),"")</f>
        <v/>
      </c>
    </row>
    <row r="12" spans="1:25" ht="18.75" customHeight="1">
      <c r="B12" s="68" t="s">
        <v>91</v>
      </c>
      <c r="C12" s="140" t="s">
        <v>127</v>
      </c>
      <c r="D12" s="140"/>
      <c r="E12" s="140"/>
      <c r="F12" s="140"/>
      <c r="G12" s="140"/>
      <c r="H12" s="140"/>
      <c r="M12" s="105"/>
      <c r="N12" s="105"/>
      <c r="O12" s="105"/>
      <c r="P12" s="105" t="str">
        <f>IFERROR(IFERROR(INDEX(【入力用シート】!A$33:A$40,MATCH(ROWS($P$1:P12),$M$2:$M$9,0)),INDEX(【入力用シート】!A$33:A$40,MATCH(ROWS($P$1:P12),$N$2:$N$9,0))),"")</f>
        <v/>
      </c>
      <c r="Q12" s="105" t="str">
        <f>IFERROR(IFERROR(INDEX(【入力用シート】!B$33:B$40,MATCH(ROWS($P$1:Q12),$M$2:$M$9,0)),INDEX(【入力用シート】!B$33:B$40,MATCH(ROWS($P$1:Q12),$N$2:$N$9,0))),"")</f>
        <v/>
      </c>
      <c r="R12" s="105" t="str">
        <f>IFERROR(IFERROR(INDEX(【入力用シート】!C$33:C$40,MATCH(ROWS($P$1:R12),$M$2:$M$9,0)),INDEX(【入力用シート】!C$33:C$40,MATCH(ROWS($P$1:R12),$N$2:$N$9,0))),"")</f>
        <v/>
      </c>
      <c r="S12" s="105" t="str">
        <f>IFERROR(IFERROR(INDEX(【入力用シート】!D$33:D$40,MATCH(ROWS($P$1:S12),$M$2:$M$9,0)),INDEX(【入力用シート】!D$33:D$40,MATCH(ROWS($P$1:S12),$N$2:$N$9,0))),"")</f>
        <v/>
      </c>
      <c r="T12" s="105" t="str">
        <f>IFERROR(IFERROR(INDEX(【入力用シート】!E$33:E$40,MATCH(ROWS($P$1:T12),$M$2:$M$9,0)),INDEX(【入力用シート】!E$33:E$40,MATCH(ROWS($P$1:T12),$N$2:$N$9,0))),"")</f>
        <v/>
      </c>
      <c r="U12" s="105" t="str">
        <f>IFERROR(IFERROR(INDEX(【入力用シート】!F$33:F$40,MATCH(ROWS($P$1:U12),$M$2:$M$9,0)),INDEX(【入力用シート】!F$33:F$40,MATCH(ROWS($P$1:U12),$N$2:$N$9,0))),"")</f>
        <v/>
      </c>
      <c r="V12" s="107" t="str">
        <f>IFERROR(IFERROR(INDEX(【入力用シート】!G$33:G$40,MATCH(ROWS($P$1:V12),$M$2:$M$9,0)),INDEX(【入力用シート】!G$33:G$40,MATCH(ROWS($P$1:V12),$N$2:$N$9,0))),"")</f>
        <v/>
      </c>
      <c r="W12" s="105" t="str">
        <f>IFERROR(IFERROR(INDEX(【入力用シート】!H$33:H$40,MATCH(ROWS($P$1:W12),$M$2:$M$9,0)),INDEX(【入力用シート】!H$33:H$40,MATCH(ROWS($P$1:W12),$N$2:$N$9,0))),"")</f>
        <v/>
      </c>
      <c r="X12" s="105" t="str">
        <f>IFERROR(IF(ISNUMBER(MATCH(ROWS($P$1:P12),$M$2:$M$9,0)),INDEX(【入力用シート】!$I$33:$I$40,MATCH(ROWS($P$1:P12),$M$2:$M$9,0)),INDEX(【入力用シート】!$K$33:$K$40,MATCH(ROWS($P$1:P12),$N$2:$N$9,0))),"")</f>
        <v/>
      </c>
      <c r="Y12" s="105" t="str">
        <f>IFERROR(IF(ISNUMBER(MATCH(ROWS($P$1:P12),$M$2:$M$9,0)),INDEX(【入力用シート】!$J$33:$J$40,MATCH(ROWS($P$1:P12),$M$2:$M$9,0)),INDEX(【入力用シート】!$L$33:$L$40,MATCH(ROWS($P$1:P12),$N$2:$N$9,0))),"")</f>
        <v/>
      </c>
    </row>
    <row r="13" spans="1:25" ht="18.75" customHeight="1">
      <c r="C13" s="140" t="s">
        <v>116</v>
      </c>
      <c r="D13" s="140"/>
      <c r="E13" s="140"/>
      <c r="F13" s="140"/>
      <c r="G13" s="140"/>
      <c r="H13" s="140"/>
      <c r="M13" s="105"/>
      <c r="N13" s="105"/>
      <c r="O13" s="105"/>
      <c r="P13" s="105" t="str">
        <f>IFERROR(IFERROR(INDEX(【入力用シート】!A$33:A$40,MATCH(ROWS($P$1:P13),$M$2:$M$9,0)),INDEX(【入力用シート】!A$33:A$40,MATCH(ROWS($P$1:P13),$N$2:$N$9,0))),"")</f>
        <v/>
      </c>
      <c r="Q13" s="105" t="str">
        <f>IFERROR(IFERROR(INDEX(【入力用シート】!B$33:B$40,MATCH(ROWS($P$1:Q13),$M$2:$M$9,0)),INDEX(【入力用シート】!B$33:B$40,MATCH(ROWS($P$1:Q13),$N$2:$N$9,0))),"")</f>
        <v/>
      </c>
      <c r="R13" s="105" t="str">
        <f>IFERROR(IFERROR(INDEX(【入力用シート】!C$33:C$40,MATCH(ROWS($P$1:R13),$M$2:$M$9,0)),INDEX(【入力用シート】!C$33:C$40,MATCH(ROWS($P$1:R13),$N$2:$N$9,0))),"")</f>
        <v/>
      </c>
      <c r="S13" s="105" t="str">
        <f>IFERROR(IFERROR(INDEX(【入力用シート】!D$33:D$40,MATCH(ROWS($P$1:S13),$M$2:$M$9,0)),INDEX(【入力用シート】!D$33:D$40,MATCH(ROWS($P$1:S13),$N$2:$N$9,0))),"")</f>
        <v/>
      </c>
      <c r="T13" s="105" t="str">
        <f>IFERROR(IFERROR(INDEX(【入力用シート】!E$33:E$40,MATCH(ROWS($P$1:T13),$M$2:$M$9,0)),INDEX(【入力用シート】!E$33:E$40,MATCH(ROWS($P$1:T13),$N$2:$N$9,0))),"")</f>
        <v/>
      </c>
      <c r="U13" s="105" t="str">
        <f>IFERROR(IFERROR(INDEX(【入力用シート】!F$33:F$40,MATCH(ROWS($P$1:U13),$M$2:$M$9,0)),INDEX(【入力用シート】!F$33:F$40,MATCH(ROWS($P$1:U13),$N$2:$N$9,0))),"")</f>
        <v/>
      </c>
      <c r="V13" s="107" t="str">
        <f>IFERROR(IFERROR(INDEX(【入力用シート】!G$33:G$40,MATCH(ROWS($P$1:V13),$M$2:$M$9,0)),INDEX(【入力用シート】!G$33:G$40,MATCH(ROWS($P$1:V13),$N$2:$N$9,0))),"")</f>
        <v/>
      </c>
      <c r="W13" s="105" t="str">
        <f>IFERROR(IFERROR(INDEX(【入力用シート】!H$33:H$40,MATCH(ROWS($P$1:W13),$M$2:$M$9,0)),INDEX(【入力用シート】!H$33:H$40,MATCH(ROWS($P$1:W13),$N$2:$N$9,0))),"")</f>
        <v/>
      </c>
      <c r="X13" s="105" t="str">
        <f>IFERROR(IF(ISNUMBER(MATCH(ROWS($P$1:P13),$M$2:$M$9,0)),INDEX(【入力用シート】!$I$33:$I$40,MATCH(ROWS($P$1:P13),$M$2:$M$9,0)),INDEX(【入力用シート】!$K$33:$K$40,MATCH(ROWS($P$1:P13),$N$2:$N$9,0))),"")</f>
        <v/>
      </c>
      <c r="Y13" s="105" t="str">
        <f>IFERROR(IF(ISNUMBER(MATCH(ROWS($P$1:P13),$M$2:$M$9,0)),INDEX(【入力用シート】!$J$33:$J$40,MATCH(ROWS($P$1:P13),$M$2:$M$9,0)),INDEX(【入力用シート】!$L$33:$L$40,MATCH(ROWS($P$1:P13),$N$2:$N$9,0))),"")</f>
        <v/>
      </c>
    </row>
    <row r="14" spans="1:25" ht="15" customHeight="1">
      <c r="H14" s="21" t="s">
        <v>118</v>
      </c>
      <c r="M14" s="105"/>
      <c r="N14" s="105"/>
      <c r="O14" s="105"/>
      <c r="P14" s="105" t="str">
        <f>IFERROR(IFERROR(INDEX(【入力用シート】!A$33:A$40,MATCH(ROWS($P$1:P14),$M$2:$M$9,0)),INDEX(【入力用シート】!A$33:A$40,MATCH(ROWS($P$1:P14),$N$2:$N$9,0))),"")</f>
        <v/>
      </c>
      <c r="Q14" s="105" t="str">
        <f>IFERROR(IFERROR(INDEX(【入力用シート】!B$33:B$40,MATCH(ROWS($P$1:Q14),$M$2:$M$9,0)),INDEX(【入力用シート】!B$33:B$40,MATCH(ROWS($P$1:Q14),$N$2:$N$9,0))),"")</f>
        <v/>
      </c>
      <c r="R14" s="105" t="str">
        <f>IFERROR(IFERROR(INDEX(【入力用シート】!C$33:C$40,MATCH(ROWS($P$1:R14),$M$2:$M$9,0)),INDEX(【入力用シート】!C$33:C$40,MATCH(ROWS($P$1:R14),$N$2:$N$9,0))),"")</f>
        <v/>
      </c>
      <c r="S14" s="105" t="str">
        <f>IFERROR(IFERROR(INDEX(【入力用シート】!D$33:D$40,MATCH(ROWS($P$1:S14),$M$2:$M$9,0)),INDEX(【入力用シート】!D$33:D$40,MATCH(ROWS($P$1:S14),$N$2:$N$9,0))),"")</f>
        <v/>
      </c>
      <c r="T14" s="105" t="str">
        <f>IFERROR(IFERROR(INDEX(【入力用シート】!E$33:E$40,MATCH(ROWS($P$1:T14),$M$2:$M$9,0)),INDEX(【入力用シート】!E$33:E$40,MATCH(ROWS($P$1:T14),$N$2:$N$9,0))),"")</f>
        <v/>
      </c>
      <c r="U14" s="105" t="str">
        <f>IFERROR(IFERROR(INDEX(【入力用シート】!F$33:F$40,MATCH(ROWS($P$1:U14),$M$2:$M$9,0)),INDEX(【入力用シート】!F$33:F$40,MATCH(ROWS($P$1:U14),$N$2:$N$9,0))),"")</f>
        <v/>
      </c>
      <c r="V14" s="107" t="str">
        <f>IFERROR(IFERROR(INDEX(【入力用シート】!G$33:G$40,MATCH(ROWS($P$1:V14),$M$2:$M$9,0)),INDEX(【入力用シート】!G$33:G$40,MATCH(ROWS($P$1:V14),$N$2:$N$9,0))),"")</f>
        <v/>
      </c>
      <c r="W14" s="105" t="str">
        <f>IFERROR(IFERROR(INDEX(【入力用シート】!H$33:H$40,MATCH(ROWS($P$1:W14),$M$2:$M$9,0)),INDEX(【入力用シート】!H$33:H$40,MATCH(ROWS($P$1:W14),$N$2:$N$9,0))),"")</f>
        <v/>
      </c>
      <c r="X14" s="105" t="str">
        <f>IFERROR(IF(ISNUMBER(MATCH(ROWS($P$1:P14),$M$2:$M$9,0)),INDEX(【入力用シート】!$I$33:$I$40,MATCH(ROWS($P$1:P14),$M$2:$M$9,0)),INDEX(【入力用シート】!$K$33:$K$40,MATCH(ROWS($P$1:P14),$N$2:$N$9,0))),"")</f>
        <v/>
      </c>
      <c r="Y14" s="105" t="str">
        <f>IFERROR(IF(ISNUMBER(MATCH(ROWS($P$1:P14),$M$2:$M$9,0)),INDEX(【入力用シート】!$J$33:$J$40,MATCH(ROWS($P$1:P14),$M$2:$M$9,0)),INDEX(【入力用シート】!$L$33:$L$40,MATCH(ROWS($P$1:P14),$N$2:$N$9,0))),"")</f>
        <v/>
      </c>
    </row>
    <row r="15" spans="1:25" ht="24" customHeight="1">
      <c r="B15" s="6" t="s">
        <v>2</v>
      </c>
      <c r="C15" s="18" t="str">
        <f>IF(C17&lt;&gt;"", 【入力用シート】!$D$4, "")</f>
        <v/>
      </c>
      <c r="D15" s="7" t="s">
        <v>4</v>
      </c>
      <c r="E15" s="18" t="str">
        <f>IF(C17&lt;&gt;"", 【入力用シート】!$D$30, "")</f>
        <v/>
      </c>
      <c r="F15" s="69"/>
      <c r="H15" s="18" t="str">
        <f>P2</f>
        <v/>
      </c>
      <c r="M15" s="105"/>
      <c r="N15" s="105"/>
      <c r="O15" s="105"/>
      <c r="P15" s="105" t="str">
        <f>IFERROR(IFERROR(INDEX(【入力用シート】!A$33:A$40,MATCH(ROWS($P$1:P15),$M$2:$M$9,0)),INDEX(【入力用シート】!A$33:A$40,MATCH(ROWS($P$1:P15),$N$2:$N$9,0))),"")</f>
        <v/>
      </c>
      <c r="Q15" s="105" t="str">
        <f>IFERROR(IFERROR(INDEX(【入力用シート】!B$33:B$40,MATCH(ROWS($P$1:Q15),$M$2:$M$9,0)),INDEX(【入力用シート】!B$33:B$40,MATCH(ROWS($P$1:Q15),$N$2:$N$9,0))),"")</f>
        <v/>
      </c>
      <c r="R15" s="105" t="str">
        <f>IFERROR(IFERROR(INDEX(【入力用シート】!C$33:C$40,MATCH(ROWS($P$1:R15),$M$2:$M$9,0)),INDEX(【入力用シート】!C$33:C$40,MATCH(ROWS($P$1:R15),$N$2:$N$9,0))),"")</f>
        <v/>
      </c>
      <c r="S15" s="105" t="str">
        <f>IFERROR(IFERROR(INDEX(【入力用シート】!D$33:D$40,MATCH(ROWS($P$1:S15),$M$2:$M$9,0)),INDEX(【入力用シート】!D$33:D$40,MATCH(ROWS($P$1:S15),$N$2:$N$9,0))),"")</f>
        <v/>
      </c>
      <c r="T15" s="105" t="str">
        <f>IFERROR(IFERROR(INDEX(【入力用シート】!E$33:E$40,MATCH(ROWS($P$1:T15),$M$2:$M$9,0)),INDEX(【入力用シート】!E$33:E$40,MATCH(ROWS($P$1:T15),$N$2:$N$9,0))),"")</f>
        <v/>
      </c>
      <c r="U15" s="105" t="str">
        <f>IFERROR(IFERROR(INDEX(【入力用シート】!F$33:F$40,MATCH(ROWS($P$1:U15),$M$2:$M$9,0)),INDEX(【入力用シート】!F$33:F$40,MATCH(ROWS($P$1:U15),$N$2:$N$9,0))),"")</f>
        <v/>
      </c>
      <c r="V15" s="107" t="str">
        <f>IFERROR(IFERROR(INDEX(【入力用シート】!G$33:G$40,MATCH(ROWS($P$1:V15),$M$2:$M$9,0)),INDEX(【入力用シート】!G$33:G$40,MATCH(ROWS($P$1:V15),$N$2:$N$9,0))),"")</f>
        <v/>
      </c>
      <c r="W15" s="105" t="str">
        <f>IFERROR(IFERROR(INDEX(【入力用シート】!H$33:H$40,MATCH(ROWS($P$1:W15),$M$2:$M$9,0)),INDEX(【入力用シート】!H$33:H$40,MATCH(ROWS($P$1:W15),$N$2:$N$9,0))),"")</f>
        <v/>
      </c>
      <c r="X15" s="105" t="str">
        <f>IFERROR(IF(ISNUMBER(MATCH(ROWS($P$1:P15),$M$2:$M$9,0)),INDEX(【入力用シート】!$I$33:$I$40,MATCH(ROWS($P$1:P15),$M$2:$M$9,0)),INDEX(【入力用シート】!$K$33:$K$40,MATCH(ROWS($P$1:P15),$N$2:$N$9,0))),"")</f>
        <v/>
      </c>
      <c r="Y15" s="105" t="str">
        <f>IFERROR(IF(ISNUMBER(MATCH(ROWS($P$1:P15),$M$2:$M$9,0)),INDEX(【入力用シート】!$J$33:$J$40,MATCH(ROWS($P$1:P15),$M$2:$M$9,0)),INDEX(【入力用シート】!$L$33:$L$40,MATCH(ROWS($P$1:P15),$N$2:$N$9,0))),"")</f>
        <v/>
      </c>
    </row>
    <row r="16" spans="1:25" ht="12" customHeight="1">
      <c r="B16" s="5"/>
      <c r="M16" s="105"/>
      <c r="N16" s="105"/>
      <c r="O16" s="105"/>
      <c r="P16" s="105" t="str">
        <f>IFERROR(IFERROR(INDEX(【入力用シート】!A$33:A$40,MATCH(ROWS($P$1:P16),$M$2:$M$9,0)),INDEX(【入力用シート】!A$33:A$40,MATCH(ROWS($P$1:P16),$N$2:$N$9,0))),"")</f>
        <v/>
      </c>
      <c r="Q16" s="105" t="str">
        <f>IFERROR(IFERROR(INDEX(【入力用シート】!B$33:B$40,MATCH(ROWS($P$1:Q16),$M$2:$M$9,0)),INDEX(【入力用シート】!B$33:B$40,MATCH(ROWS($P$1:Q16),$N$2:$N$9,0))),"")</f>
        <v/>
      </c>
      <c r="R16" s="105" t="str">
        <f>IFERROR(IFERROR(INDEX(【入力用シート】!C$33:C$40,MATCH(ROWS($P$1:R16),$M$2:$M$9,0)),INDEX(【入力用シート】!C$33:C$40,MATCH(ROWS($P$1:R16),$N$2:$N$9,0))),"")</f>
        <v/>
      </c>
      <c r="S16" s="105" t="str">
        <f>IFERROR(IFERROR(INDEX(【入力用シート】!D$33:D$40,MATCH(ROWS($P$1:S16),$M$2:$M$9,0)),INDEX(【入力用シート】!D$33:D$40,MATCH(ROWS($P$1:S16),$N$2:$N$9,0))),"")</f>
        <v/>
      </c>
      <c r="T16" s="105" t="str">
        <f>IFERROR(IFERROR(INDEX(【入力用シート】!E$33:E$40,MATCH(ROWS($P$1:T16),$M$2:$M$9,0)),INDEX(【入力用シート】!E$33:E$40,MATCH(ROWS($P$1:T16),$N$2:$N$9,0))),"")</f>
        <v/>
      </c>
      <c r="U16" s="105" t="str">
        <f>IFERROR(IFERROR(INDEX(【入力用シート】!F$33:F$40,MATCH(ROWS($P$1:U16),$M$2:$M$9,0)),INDEX(【入力用シート】!F$33:F$40,MATCH(ROWS($P$1:U16),$N$2:$N$9,0))),"")</f>
        <v/>
      </c>
      <c r="V16" s="107" t="str">
        <f>IFERROR(IFERROR(INDEX(【入力用シート】!G$33:G$40,MATCH(ROWS($P$1:V16),$M$2:$M$9,0)),INDEX(【入力用シート】!G$33:G$40,MATCH(ROWS($P$1:V16),$N$2:$N$9,0))),"")</f>
        <v/>
      </c>
      <c r="W16" s="105" t="str">
        <f>IFERROR(IFERROR(INDEX(【入力用シート】!H$33:H$40,MATCH(ROWS($P$1:W16),$M$2:$M$9,0)),INDEX(【入力用シート】!H$33:H$40,MATCH(ROWS($P$1:W16),$N$2:$N$9,0))),"")</f>
        <v/>
      </c>
      <c r="X16" s="105" t="str">
        <f>IFERROR(IF(ISNUMBER(MATCH(ROWS($P$1:P16),$M$2:$M$9,0)),INDEX(【入力用シート】!$I$33:$I$40,MATCH(ROWS($P$1:P16),$M$2:$M$9,0)),INDEX(【入力用シート】!$K$33:$K$40,MATCH(ROWS($P$1:P16),$N$2:$N$9,0))),"")</f>
        <v/>
      </c>
      <c r="Y16" s="105" t="str">
        <f>IFERROR(IF(ISNUMBER(MATCH(ROWS($P$1:P16),$M$2:$M$9,0)),INDEX(【入力用シート】!$J$33:$J$40,MATCH(ROWS($P$1:P16),$M$2:$M$9,0)),INDEX(【入力用シート】!$L$33:$L$40,MATCH(ROWS($P$1:P16),$N$2:$N$9,0))),"")</f>
        <v/>
      </c>
    </row>
    <row r="17" spans="1:9" ht="28.5" customHeight="1" thickBot="1">
      <c r="B17" s="10" t="s">
        <v>5</v>
      </c>
      <c r="C17" s="19" t="str">
        <f>IF(X2&lt;&gt;"", X2, "")</f>
        <v/>
      </c>
      <c r="D17" s="7" t="s">
        <v>6</v>
      </c>
      <c r="E17" s="18" t="str">
        <f>Y2</f>
        <v/>
      </c>
      <c r="F17" s="141" t="s">
        <v>12</v>
      </c>
      <c r="G17" s="141"/>
      <c r="H17" s="18" t="str">
        <f>W2</f>
        <v/>
      </c>
    </row>
    <row r="18" spans="1:9" ht="18.75" customHeight="1" thickTop="1">
      <c r="B18" s="133" t="s">
        <v>7</v>
      </c>
      <c r="C18" s="136" t="str">
        <f>Q2</f>
        <v/>
      </c>
      <c r="D18" s="11" t="s">
        <v>8</v>
      </c>
      <c r="E18" s="142" t="str">
        <f>T2</f>
        <v/>
      </c>
      <c r="F18" s="143"/>
      <c r="G18" s="144" t="str">
        <f>U2</f>
        <v/>
      </c>
      <c r="H18" s="142"/>
    </row>
    <row r="19" spans="1:9" ht="28.5" customHeight="1">
      <c r="B19" s="134"/>
      <c r="C19" s="137"/>
      <c r="D19" s="12" t="s">
        <v>9</v>
      </c>
      <c r="E19" s="145" t="str">
        <f>R2</f>
        <v/>
      </c>
      <c r="F19" s="146"/>
      <c r="G19" s="147" t="str">
        <f>S2</f>
        <v/>
      </c>
      <c r="H19" s="148"/>
    </row>
    <row r="20" spans="1:9" ht="18.75" customHeight="1" thickBot="1">
      <c r="B20" s="135"/>
      <c r="C20" s="138"/>
      <c r="D20" s="11" t="s">
        <v>86</v>
      </c>
      <c r="E20" s="139" t="str">
        <f>IF(V2="","",V2)</f>
        <v/>
      </c>
      <c r="F20" s="139"/>
      <c r="G20" s="7" t="s">
        <v>89</v>
      </c>
      <c r="H20" s="20" t="str">
        <f>IF(E20="","",DATEDIF(E20,'リストデータ（※編集不可）'!$F$2,"Y"))</f>
        <v/>
      </c>
    </row>
    <row r="21" spans="1:9" ht="16.5" customHeight="1" thickTop="1">
      <c r="A21" s="8"/>
      <c r="B21" s="8"/>
      <c r="C21" s="8"/>
      <c r="D21" s="8"/>
      <c r="E21" s="8"/>
      <c r="F21" s="8"/>
      <c r="G21" s="8"/>
      <c r="H21" s="8"/>
      <c r="I21" s="8"/>
    </row>
    <row r="22" spans="1:9" ht="12.75" customHeight="1"/>
    <row r="23" spans="1:9" ht="18.75" customHeight="1">
      <c r="B23" s="68" t="s">
        <v>92</v>
      </c>
      <c r="C23" s="140" t="s">
        <v>127</v>
      </c>
      <c r="D23" s="140"/>
      <c r="E23" s="140"/>
      <c r="F23" s="140"/>
      <c r="G23" s="140"/>
      <c r="H23" s="140"/>
    </row>
    <row r="24" spans="1:9" ht="18.75" customHeight="1">
      <c r="C24" s="140" t="s">
        <v>116</v>
      </c>
      <c r="D24" s="140"/>
      <c r="E24" s="140"/>
      <c r="F24" s="140"/>
      <c r="G24" s="140"/>
      <c r="H24" s="140"/>
    </row>
    <row r="25" spans="1:9" ht="15" customHeight="1">
      <c r="H25" s="21" t="s">
        <v>118</v>
      </c>
    </row>
    <row r="26" spans="1:9" ht="24" customHeight="1">
      <c r="B26" s="6" t="s">
        <v>2</v>
      </c>
      <c r="C26" s="18" t="str">
        <f>IF(C28&lt;&gt;"", 【入力用シート】!$D$4, "")</f>
        <v/>
      </c>
      <c r="D26" s="7" t="s">
        <v>4</v>
      </c>
      <c r="E26" s="18" t="str">
        <f>IF(C28&lt;&gt;"", 【入力用シート】!$D$30, "")</f>
        <v/>
      </c>
      <c r="F26" s="69"/>
      <c r="H26" s="18" t="str">
        <f>P3</f>
        <v/>
      </c>
    </row>
    <row r="27" spans="1:9" ht="12" customHeight="1">
      <c r="B27" s="5"/>
    </row>
    <row r="28" spans="1:9" ht="28.5" customHeight="1" thickBot="1">
      <c r="B28" s="10" t="s">
        <v>5</v>
      </c>
      <c r="C28" s="19" t="str">
        <f>IF(X3&lt;&gt;"", X3, "")</f>
        <v/>
      </c>
      <c r="D28" s="7" t="s">
        <v>6</v>
      </c>
      <c r="E28" s="18" t="str">
        <f>Y3</f>
        <v/>
      </c>
      <c r="F28" s="141" t="s">
        <v>12</v>
      </c>
      <c r="G28" s="141"/>
      <c r="H28" s="18" t="str">
        <f>W3</f>
        <v/>
      </c>
    </row>
    <row r="29" spans="1:9" ht="18.75" customHeight="1" thickTop="1">
      <c r="B29" s="133" t="s">
        <v>7</v>
      </c>
      <c r="C29" s="136" t="str">
        <f>Q3</f>
        <v/>
      </c>
      <c r="D29" s="11" t="s">
        <v>8</v>
      </c>
      <c r="E29" s="142" t="str">
        <f>T3</f>
        <v/>
      </c>
      <c r="F29" s="143"/>
      <c r="G29" s="144" t="str">
        <f>U3</f>
        <v/>
      </c>
      <c r="H29" s="142"/>
    </row>
    <row r="30" spans="1:9" ht="28.5" customHeight="1">
      <c r="B30" s="134"/>
      <c r="C30" s="137"/>
      <c r="D30" s="12" t="s">
        <v>9</v>
      </c>
      <c r="E30" s="145" t="str">
        <f>R3</f>
        <v/>
      </c>
      <c r="F30" s="146"/>
      <c r="G30" s="147" t="str">
        <f>S3</f>
        <v/>
      </c>
      <c r="H30" s="148"/>
    </row>
    <row r="31" spans="1:9" ht="18.75" customHeight="1" thickBot="1">
      <c r="B31" s="135"/>
      <c r="C31" s="138"/>
      <c r="D31" s="11" t="s">
        <v>86</v>
      </c>
      <c r="E31" s="139" t="str">
        <f>IF(V3="","",V3)</f>
        <v/>
      </c>
      <c r="F31" s="139"/>
      <c r="G31" s="7" t="s">
        <v>89</v>
      </c>
      <c r="H31" s="20" t="str">
        <f>IF(E31="","",DATEDIF(E31,'リストデータ（※編集不可）'!$F$2,"Y"))</f>
        <v/>
      </c>
    </row>
    <row r="32" spans="1:9" ht="16.5" customHeight="1" thickTop="1">
      <c r="A32" s="8"/>
      <c r="B32" s="8"/>
      <c r="C32" s="8"/>
      <c r="D32" s="8"/>
      <c r="E32" s="8"/>
      <c r="F32" s="8"/>
      <c r="G32" s="8"/>
      <c r="H32" s="8"/>
      <c r="I32" s="8"/>
    </row>
    <row r="33" spans="2:8" ht="12.75" customHeight="1"/>
    <row r="34" spans="2:8" ht="18.75" customHeight="1">
      <c r="B34" s="68" t="s">
        <v>93</v>
      </c>
      <c r="C34" s="140" t="s">
        <v>127</v>
      </c>
      <c r="D34" s="140"/>
      <c r="E34" s="140"/>
      <c r="F34" s="140"/>
      <c r="G34" s="140"/>
      <c r="H34" s="140"/>
    </row>
    <row r="35" spans="2:8" ht="18.75" customHeight="1">
      <c r="C35" s="140" t="s">
        <v>116</v>
      </c>
      <c r="D35" s="140"/>
      <c r="E35" s="140"/>
      <c r="F35" s="140"/>
      <c r="G35" s="140"/>
      <c r="H35" s="140"/>
    </row>
    <row r="36" spans="2:8" ht="15" customHeight="1">
      <c r="H36" s="21" t="s">
        <v>118</v>
      </c>
    </row>
    <row r="37" spans="2:8" ht="24" customHeight="1">
      <c r="B37" s="6" t="s">
        <v>2</v>
      </c>
      <c r="C37" s="18" t="str">
        <f>IF(C39&lt;&gt;"", 【入力用シート】!$D$4, "")</f>
        <v/>
      </c>
      <c r="D37" s="7" t="s">
        <v>4</v>
      </c>
      <c r="E37" s="18" t="str">
        <f>IF(C39&lt;&gt;"", 【入力用シート】!$D$30, "")</f>
        <v/>
      </c>
      <c r="F37" s="69"/>
      <c r="H37" s="18" t="str">
        <f>P4</f>
        <v/>
      </c>
    </row>
    <row r="38" spans="2:8" ht="12" customHeight="1">
      <c r="B38" s="5"/>
    </row>
    <row r="39" spans="2:8" ht="28.5" customHeight="1" thickBot="1">
      <c r="B39" s="10" t="s">
        <v>5</v>
      </c>
      <c r="C39" s="19" t="str">
        <f>IF(X4&lt;&gt;"", X4, "")</f>
        <v/>
      </c>
      <c r="D39" s="7" t="s">
        <v>6</v>
      </c>
      <c r="E39" s="18" t="str">
        <f>Y4</f>
        <v/>
      </c>
      <c r="F39" s="141" t="s">
        <v>12</v>
      </c>
      <c r="G39" s="141"/>
      <c r="H39" s="18" t="str">
        <f>W4</f>
        <v/>
      </c>
    </row>
    <row r="40" spans="2:8" ht="18.75" customHeight="1" thickTop="1">
      <c r="B40" s="133" t="s">
        <v>7</v>
      </c>
      <c r="C40" s="136" t="str">
        <f>Q4</f>
        <v/>
      </c>
      <c r="D40" s="11" t="s">
        <v>8</v>
      </c>
      <c r="E40" s="142" t="str">
        <f>T4</f>
        <v/>
      </c>
      <c r="F40" s="143"/>
      <c r="G40" s="144" t="str">
        <f>U4</f>
        <v/>
      </c>
      <c r="H40" s="142"/>
    </row>
    <row r="41" spans="2:8" ht="28.5" customHeight="1">
      <c r="B41" s="134"/>
      <c r="C41" s="137"/>
      <c r="D41" s="12" t="s">
        <v>9</v>
      </c>
      <c r="E41" s="145" t="str">
        <f>R4</f>
        <v/>
      </c>
      <c r="F41" s="146"/>
      <c r="G41" s="147" t="str">
        <f>S4</f>
        <v/>
      </c>
      <c r="H41" s="148"/>
    </row>
    <row r="42" spans="2:8" ht="18.75" customHeight="1" thickBot="1">
      <c r="B42" s="135"/>
      <c r="C42" s="138"/>
      <c r="D42" s="11" t="s">
        <v>86</v>
      </c>
      <c r="E42" s="139" t="str">
        <f>IF(V4="","",V4)</f>
        <v/>
      </c>
      <c r="F42" s="139"/>
      <c r="G42" s="7" t="s">
        <v>89</v>
      </c>
      <c r="H42" s="20" t="str">
        <f>IF(E42="","",DATEDIF(E42,'リストデータ（※編集不可）'!$F$2,"Y"))</f>
        <v/>
      </c>
    </row>
    <row r="43" spans="2:8" ht="18.75" customHeight="1" thickTop="1">
      <c r="B43" s="68" t="s">
        <v>94</v>
      </c>
      <c r="C43" s="140" t="s">
        <v>127</v>
      </c>
      <c r="D43" s="140"/>
      <c r="E43" s="140"/>
      <c r="F43" s="140"/>
      <c r="G43" s="140"/>
      <c r="H43" s="140"/>
    </row>
    <row r="44" spans="2:8" ht="18.75" customHeight="1">
      <c r="C44" s="140" t="s">
        <v>116</v>
      </c>
      <c r="D44" s="140"/>
      <c r="E44" s="140"/>
      <c r="F44" s="140"/>
      <c r="G44" s="140"/>
      <c r="H44" s="140"/>
    </row>
    <row r="45" spans="2:8" ht="15" customHeight="1">
      <c r="H45" s="21" t="s">
        <v>118</v>
      </c>
    </row>
    <row r="46" spans="2:8" ht="24" customHeight="1">
      <c r="B46" s="6" t="s">
        <v>2</v>
      </c>
      <c r="C46" s="18" t="str">
        <f>IF(C48&lt;&gt;"", 【入力用シート】!$D$4, "")</f>
        <v/>
      </c>
      <c r="D46" s="7" t="s">
        <v>4</v>
      </c>
      <c r="E46" s="18" t="str">
        <f>IF(C48&lt;&gt;"", 【入力用シート】!$D$30, "")</f>
        <v/>
      </c>
      <c r="F46" s="69"/>
      <c r="H46" s="18" t="str">
        <f>P5</f>
        <v/>
      </c>
    </row>
    <row r="47" spans="2:8" ht="12" customHeight="1">
      <c r="B47" s="5"/>
    </row>
    <row r="48" spans="2:8" ht="28.5" customHeight="1" thickBot="1">
      <c r="B48" s="10" t="s">
        <v>5</v>
      </c>
      <c r="C48" s="19" t="str">
        <f>IF(X5&lt;&gt;"", X5, "")</f>
        <v/>
      </c>
      <c r="D48" s="7" t="s">
        <v>6</v>
      </c>
      <c r="E48" s="18" t="str">
        <f>Y5</f>
        <v/>
      </c>
      <c r="F48" s="141" t="s">
        <v>12</v>
      </c>
      <c r="G48" s="141"/>
      <c r="H48" s="18" t="str">
        <f>W5</f>
        <v/>
      </c>
    </row>
    <row r="49" spans="1:9" ht="18.75" customHeight="1" thickTop="1">
      <c r="B49" s="133" t="s">
        <v>7</v>
      </c>
      <c r="C49" s="136" t="str">
        <f>Q5</f>
        <v/>
      </c>
      <c r="D49" s="11" t="s">
        <v>8</v>
      </c>
      <c r="E49" s="142" t="str">
        <f>T5</f>
        <v/>
      </c>
      <c r="F49" s="143"/>
      <c r="G49" s="144" t="str">
        <f>U5</f>
        <v/>
      </c>
      <c r="H49" s="142"/>
    </row>
    <row r="50" spans="1:9" ht="28.5" customHeight="1">
      <c r="B50" s="134"/>
      <c r="C50" s="137"/>
      <c r="D50" s="12" t="s">
        <v>9</v>
      </c>
      <c r="E50" s="145" t="str">
        <f>R5</f>
        <v/>
      </c>
      <c r="F50" s="146"/>
      <c r="G50" s="147" t="str">
        <f>S5</f>
        <v/>
      </c>
      <c r="H50" s="148"/>
    </row>
    <row r="51" spans="1:9" ht="18.75" customHeight="1" thickBot="1">
      <c r="B51" s="135"/>
      <c r="C51" s="138"/>
      <c r="D51" s="11" t="s">
        <v>86</v>
      </c>
      <c r="E51" s="139" t="str">
        <f>IF(V5="","",V5)</f>
        <v/>
      </c>
      <c r="F51" s="139"/>
      <c r="G51" s="7" t="s">
        <v>89</v>
      </c>
      <c r="H51" s="20" t="str">
        <f>IF(E51="","",DATEDIF(E51,'リストデータ（※編集不可）'!$F$2,"Y"))</f>
        <v/>
      </c>
    </row>
    <row r="52" spans="1:9" ht="16.5" customHeight="1" thickTop="1">
      <c r="A52" s="8"/>
      <c r="B52" s="8"/>
      <c r="C52" s="8"/>
      <c r="D52" s="8"/>
      <c r="E52" s="8"/>
      <c r="F52" s="8"/>
      <c r="G52" s="8"/>
      <c r="H52" s="8"/>
      <c r="I52" s="8"/>
    </row>
    <row r="53" spans="1:9" ht="12.75" customHeight="1"/>
    <row r="54" spans="1:9" ht="18.75" customHeight="1">
      <c r="B54" s="68" t="s">
        <v>95</v>
      </c>
      <c r="C54" s="140" t="s">
        <v>127</v>
      </c>
      <c r="D54" s="140"/>
      <c r="E54" s="140"/>
      <c r="F54" s="140"/>
      <c r="G54" s="140"/>
      <c r="H54" s="140"/>
    </row>
    <row r="55" spans="1:9" ht="18.75" customHeight="1">
      <c r="C55" s="140" t="s">
        <v>116</v>
      </c>
      <c r="D55" s="140"/>
      <c r="E55" s="140"/>
      <c r="F55" s="140"/>
      <c r="G55" s="140"/>
      <c r="H55" s="140"/>
    </row>
    <row r="56" spans="1:9" ht="15" customHeight="1">
      <c r="H56" s="21" t="s">
        <v>118</v>
      </c>
    </row>
    <row r="57" spans="1:9" ht="24" customHeight="1">
      <c r="B57" s="6" t="s">
        <v>2</v>
      </c>
      <c r="C57" s="18" t="str">
        <f>IF(C59&lt;&gt;"", 【入力用シート】!$D$4, "")</f>
        <v/>
      </c>
      <c r="D57" s="7" t="s">
        <v>4</v>
      </c>
      <c r="E57" s="18" t="str">
        <f>IF(C59&lt;&gt;"", 【入力用シート】!$D$30, "")</f>
        <v/>
      </c>
      <c r="F57" s="69"/>
      <c r="H57" s="18" t="str">
        <f>P6</f>
        <v/>
      </c>
    </row>
    <row r="58" spans="1:9" ht="12" customHeight="1">
      <c r="B58" s="5"/>
    </row>
    <row r="59" spans="1:9" ht="28.5" customHeight="1" thickBot="1">
      <c r="B59" s="10" t="s">
        <v>5</v>
      </c>
      <c r="C59" s="19" t="str">
        <f>IF(X6&lt;&gt;"", X6, "")</f>
        <v/>
      </c>
      <c r="D59" s="7" t="s">
        <v>6</v>
      </c>
      <c r="E59" s="18" t="str">
        <f>Y6</f>
        <v/>
      </c>
      <c r="F59" s="141" t="s">
        <v>12</v>
      </c>
      <c r="G59" s="141"/>
      <c r="H59" s="18" t="str">
        <f>W6</f>
        <v/>
      </c>
    </row>
    <row r="60" spans="1:9" ht="18.75" customHeight="1" thickTop="1">
      <c r="B60" s="133" t="s">
        <v>7</v>
      </c>
      <c r="C60" s="136" t="str">
        <f>Q6</f>
        <v/>
      </c>
      <c r="D60" s="11" t="s">
        <v>8</v>
      </c>
      <c r="E60" s="142" t="str">
        <f>T6</f>
        <v/>
      </c>
      <c r="F60" s="143"/>
      <c r="G60" s="144" t="str">
        <f>U6</f>
        <v/>
      </c>
      <c r="H60" s="142"/>
    </row>
    <row r="61" spans="1:9" ht="28.5" customHeight="1">
      <c r="B61" s="134"/>
      <c r="C61" s="137"/>
      <c r="D61" s="12" t="s">
        <v>9</v>
      </c>
      <c r="E61" s="145" t="str">
        <f>R6</f>
        <v/>
      </c>
      <c r="F61" s="146"/>
      <c r="G61" s="147" t="str">
        <f>S6</f>
        <v/>
      </c>
      <c r="H61" s="148"/>
    </row>
    <row r="62" spans="1:9" ht="18.75" customHeight="1" thickBot="1">
      <c r="B62" s="135"/>
      <c r="C62" s="138"/>
      <c r="D62" s="11" t="s">
        <v>86</v>
      </c>
      <c r="E62" s="139" t="str">
        <f>IF(V6="","",V6)</f>
        <v/>
      </c>
      <c r="F62" s="139"/>
      <c r="G62" s="7" t="s">
        <v>89</v>
      </c>
      <c r="H62" s="20" t="str">
        <f>IF(E62="","",DATEDIF(E62,'リストデータ（※編集不可）'!$F$2,"Y"))</f>
        <v/>
      </c>
    </row>
    <row r="63" spans="1:9" ht="16.5" customHeight="1" thickTop="1">
      <c r="A63" s="8"/>
      <c r="B63" s="8"/>
      <c r="C63" s="8"/>
      <c r="D63" s="8"/>
      <c r="E63" s="8"/>
      <c r="F63" s="8"/>
      <c r="G63" s="8"/>
      <c r="H63" s="8"/>
      <c r="I63" s="8"/>
    </row>
    <row r="64" spans="1:9" ht="12.75" customHeight="1"/>
    <row r="65" spans="1:9" ht="18.75" customHeight="1">
      <c r="B65" s="68" t="s">
        <v>96</v>
      </c>
      <c r="C65" s="140" t="s">
        <v>127</v>
      </c>
      <c r="D65" s="140"/>
      <c r="E65" s="140"/>
      <c r="F65" s="140"/>
      <c r="G65" s="140"/>
      <c r="H65" s="140"/>
    </row>
    <row r="66" spans="1:9" ht="18.75" customHeight="1">
      <c r="C66" s="140" t="s">
        <v>116</v>
      </c>
      <c r="D66" s="140"/>
      <c r="E66" s="140"/>
      <c r="F66" s="140"/>
      <c r="G66" s="140"/>
      <c r="H66" s="140"/>
    </row>
    <row r="67" spans="1:9" ht="15" customHeight="1">
      <c r="H67" s="21" t="s">
        <v>118</v>
      </c>
    </row>
    <row r="68" spans="1:9" ht="24" customHeight="1">
      <c r="B68" s="6" t="s">
        <v>2</v>
      </c>
      <c r="C68" s="18" t="str">
        <f>IF(C70&lt;&gt;"", 【入力用シート】!$D$4, "")</f>
        <v/>
      </c>
      <c r="D68" s="7" t="s">
        <v>4</v>
      </c>
      <c r="E68" s="18" t="str">
        <f>IF(C70&lt;&gt;"", 【入力用シート】!$D$30, "")</f>
        <v/>
      </c>
      <c r="F68" s="69"/>
      <c r="H68" s="18" t="str">
        <f>P7</f>
        <v/>
      </c>
    </row>
    <row r="69" spans="1:9" ht="12" customHeight="1">
      <c r="B69" s="5"/>
    </row>
    <row r="70" spans="1:9" ht="28.5" customHeight="1" thickBot="1">
      <c r="B70" s="10" t="s">
        <v>5</v>
      </c>
      <c r="C70" s="19" t="str">
        <f>IF(X7&lt;&gt;"", X7, "")</f>
        <v/>
      </c>
      <c r="D70" s="7" t="s">
        <v>6</v>
      </c>
      <c r="E70" s="18" t="str">
        <f>Y7</f>
        <v/>
      </c>
      <c r="F70" s="141" t="s">
        <v>12</v>
      </c>
      <c r="G70" s="141"/>
      <c r="H70" s="18" t="str">
        <f>W7</f>
        <v/>
      </c>
    </row>
    <row r="71" spans="1:9" ht="18.75" customHeight="1" thickTop="1">
      <c r="B71" s="133" t="s">
        <v>7</v>
      </c>
      <c r="C71" s="136" t="str">
        <f>Q7</f>
        <v/>
      </c>
      <c r="D71" s="11" t="s">
        <v>8</v>
      </c>
      <c r="E71" s="142" t="str">
        <f>T7</f>
        <v/>
      </c>
      <c r="F71" s="143"/>
      <c r="G71" s="144" t="str">
        <f>U7</f>
        <v/>
      </c>
      <c r="H71" s="142"/>
    </row>
    <row r="72" spans="1:9" ht="28.5" customHeight="1">
      <c r="B72" s="134"/>
      <c r="C72" s="137"/>
      <c r="D72" s="12" t="s">
        <v>9</v>
      </c>
      <c r="E72" s="145" t="str">
        <f>R7</f>
        <v/>
      </c>
      <c r="F72" s="146"/>
      <c r="G72" s="147" t="str">
        <f>S7</f>
        <v/>
      </c>
      <c r="H72" s="148"/>
    </row>
    <row r="73" spans="1:9" ht="18.75" customHeight="1" thickBot="1">
      <c r="B73" s="135"/>
      <c r="C73" s="138"/>
      <c r="D73" s="11" t="s">
        <v>86</v>
      </c>
      <c r="E73" s="139" t="str">
        <f>IF(V7="","",V7)</f>
        <v/>
      </c>
      <c r="F73" s="139"/>
      <c r="G73" s="7" t="s">
        <v>89</v>
      </c>
      <c r="H73" s="20" t="str">
        <f>IF(E73="","",DATEDIF(E73,'リストデータ（※編集不可）'!$F$2,"Y"))</f>
        <v/>
      </c>
    </row>
    <row r="74" spans="1:9" ht="16.5" customHeight="1" thickTop="1">
      <c r="A74" s="8"/>
      <c r="B74" s="8"/>
      <c r="C74" s="8"/>
      <c r="D74" s="8"/>
      <c r="E74" s="8"/>
      <c r="F74" s="8"/>
      <c r="G74" s="8"/>
      <c r="H74" s="8"/>
      <c r="I74" s="8"/>
    </row>
    <row r="75" spans="1:9" ht="12.75" customHeight="1"/>
    <row r="76" spans="1:9" ht="18.75" customHeight="1">
      <c r="B76" s="68" t="s">
        <v>97</v>
      </c>
      <c r="C76" s="140" t="s">
        <v>127</v>
      </c>
      <c r="D76" s="140"/>
      <c r="E76" s="140"/>
      <c r="F76" s="140"/>
      <c r="G76" s="140"/>
      <c r="H76" s="140"/>
    </row>
    <row r="77" spans="1:9" ht="18.75" customHeight="1">
      <c r="C77" s="140" t="s">
        <v>116</v>
      </c>
      <c r="D77" s="140"/>
      <c r="E77" s="140"/>
      <c r="F77" s="140"/>
      <c r="G77" s="140"/>
      <c r="H77" s="140"/>
    </row>
    <row r="78" spans="1:9" ht="15" customHeight="1">
      <c r="H78" s="21" t="s">
        <v>118</v>
      </c>
    </row>
    <row r="79" spans="1:9" ht="24" customHeight="1">
      <c r="B79" s="6" t="s">
        <v>2</v>
      </c>
      <c r="C79" s="18" t="str">
        <f>IF(C81&lt;&gt;"", 【入力用シート】!$D$4, "")</f>
        <v/>
      </c>
      <c r="D79" s="7" t="s">
        <v>4</v>
      </c>
      <c r="E79" s="18" t="str">
        <f>IF(C81&lt;&gt;"", 【入力用シート】!$D$30, "")</f>
        <v/>
      </c>
      <c r="F79" s="69"/>
      <c r="H79" s="18" t="str">
        <f>P8</f>
        <v/>
      </c>
    </row>
    <row r="80" spans="1:9" ht="12" customHeight="1">
      <c r="B80" s="5"/>
    </row>
    <row r="81" spans="1:10" ht="28.5" customHeight="1" thickBot="1">
      <c r="B81" s="10" t="s">
        <v>5</v>
      </c>
      <c r="C81" s="19" t="str">
        <f>IF(X8&lt;&gt;"", X8, "")</f>
        <v/>
      </c>
      <c r="D81" s="7" t="s">
        <v>6</v>
      </c>
      <c r="E81" s="18" t="str">
        <f>Y8</f>
        <v/>
      </c>
      <c r="F81" s="141" t="s">
        <v>12</v>
      </c>
      <c r="G81" s="141"/>
      <c r="H81" s="18" t="str">
        <f>W8</f>
        <v/>
      </c>
    </row>
    <row r="82" spans="1:10" ht="18.75" customHeight="1" thickTop="1">
      <c r="B82" s="133" t="s">
        <v>7</v>
      </c>
      <c r="C82" s="136" t="str">
        <f>Q8</f>
        <v/>
      </c>
      <c r="D82" s="11" t="s">
        <v>8</v>
      </c>
      <c r="E82" s="142" t="str">
        <f>T8</f>
        <v/>
      </c>
      <c r="F82" s="143"/>
      <c r="G82" s="144" t="str">
        <f>U8</f>
        <v/>
      </c>
      <c r="H82" s="142"/>
    </row>
    <row r="83" spans="1:10" ht="28.5" customHeight="1">
      <c r="B83" s="134"/>
      <c r="C83" s="137"/>
      <c r="D83" s="12" t="s">
        <v>9</v>
      </c>
      <c r="E83" s="145" t="str">
        <f>R8</f>
        <v/>
      </c>
      <c r="F83" s="146"/>
      <c r="G83" s="147" t="str">
        <f>S8</f>
        <v/>
      </c>
      <c r="H83" s="148"/>
    </row>
    <row r="84" spans="1:10" ht="18.75" customHeight="1" thickBot="1">
      <c r="B84" s="135"/>
      <c r="C84" s="138"/>
      <c r="D84" s="11" t="s">
        <v>86</v>
      </c>
      <c r="E84" s="139" t="str">
        <f>IF(V8="","",V8)</f>
        <v/>
      </c>
      <c r="F84" s="139"/>
      <c r="G84" s="7" t="s">
        <v>89</v>
      </c>
      <c r="H84" s="20" t="str">
        <f>IF(E84="","",DATEDIF(E84,'リストデータ（※編集不可）'!$F$2,"Y"))</f>
        <v/>
      </c>
    </row>
    <row r="85" spans="1:10" ht="18.75" customHeight="1" thickTop="1">
      <c r="B85" s="68" t="s">
        <v>99</v>
      </c>
      <c r="C85" s="140" t="s">
        <v>127</v>
      </c>
      <c r="D85" s="140"/>
      <c r="E85" s="140"/>
      <c r="F85" s="140"/>
      <c r="G85" s="140"/>
      <c r="H85" s="140"/>
      <c r="J85" s="17"/>
    </row>
    <row r="86" spans="1:10" ht="18.75" customHeight="1">
      <c r="C86" s="140" t="s">
        <v>116</v>
      </c>
      <c r="D86" s="140"/>
      <c r="E86" s="140"/>
      <c r="F86" s="140"/>
      <c r="G86" s="140"/>
      <c r="H86" s="140"/>
    </row>
    <row r="87" spans="1:10" ht="15" customHeight="1">
      <c r="H87" s="21" t="s">
        <v>118</v>
      </c>
    </row>
    <row r="88" spans="1:10" ht="24" customHeight="1">
      <c r="B88" s="6" t="s">
        <v>2</v>
      </c>
      <c r="C88" s="18" t="str">
        <f>IF(C90&lt;&gt;"", 【入力用シート】!$D$4, "")</f>
        <v/>
      </c>
      <c r="D88" s="7" t="s">
        <v>4</v>
      </c>
      <c r="E88" s="18" t="str">
        <f>IF(C90&lt;&gt;"", 【入力用シート】!$D$30, "")</f>
        <v/>
      </c>
      <c r="F88" s="69"/>
      <c r="H88" s="18" t="str">
        <f>P9</f>
        <v/>
      </c>
    </row>
    <row r="89" spans="1:10" ht="12" customHeight="1">
      <c r="B89" s="5"/>
    </row>
    <row r="90" spans="1:10" ht="28.5" customHeight="1" thickBot="1">
      <c r="B90" s="10" t="s">
        <v>5</v>
      </c>
      <c r="C90" s="19" t="str">
        <f>IF(X9&lt;&gt;"", X9, "")</f>
        <v/>
      </c>
      <c r="D90" s="7" t="s">
        <v>6</v>
      </c>
      <c r="E90" s="18" t="str">
        <f>Y9</f>
        <v/>
      </c>
      <c r="F90" s="141" t="s">
        <v>12</v>
      </c>
      <c r="G90" s="141"/>
      <c r="H90" s="18" t="str">
        <f>W9</f>
        <v/>
      </c>
    </row>
    <row r="91" spans="1:10" ht="18.75" customHeight="1" thickTop="1">
      <c r="B91" s="133" t="s">
        <v>7</v>
      </c>
      <c r="C91" s="136" t="str">
        <f>Q9</f>
        <v/>
      </c>
      <c r="D91" s="11" t="s">
        <v>8</v>
      </c>
      <c r="E91" s="142" t="str">
        <f>T9</f>
        <v/>
      </c>
      <c r="F91" s="143"/>
      <c r="G91" s="144" t="str">
        <f>U9</f>
        <v/>
      </c>
      <c r="H91" s="142"/>
    </row>
    <row r="92" spans="1:10" ht="28.5" customHeight="1">
      <c r="B92" s="134"/>
      <c r="C92" s="137"/>
      <c r="D92" s="12" t="s">
        <v>9</v>
      </c>
      <c r="E92" s="145" t="str">
        <f>R9</f>
        <v/>
      </c>
      <c r="F92" s="146"/>
      <c r="G92" s="147" t="str">
        <f>S9</f>
        <v/>
      </c>
      <c r="H92" s="148"/>
    </row>
    <row r="93" spans="1:10" ht="18.75" customHeight="1" thickBot="1">
      <c r="B93" s="135"/>
      <c r="C93" s="138"/>
      <c r="D93" s="11" t="s">
        <v>86</v>
      </c>
      <c r="E93" s="139" t="str">
        <f>IF(V9="","",V9)</f>
        <v/>
      </c>
      <c r="F93" s="139"/>
      <c r="G93" s="7" t="s">
        <v>89</v>
      </c>
      <c r="H93" s="20" t="str">
        <f>IF(E93="","",DATEDIF(E93,'リストデータ（※編集不可）'!$F$2,"Y"))</f>
        <v/>
      </c>
    </row>
    <row r="94" spans="1:10" ht="16.5" customHeight="1" thickTop="1">
      <c r="A94" s="8"/>
      <c r="B94" s="8"/>
      <c r="C94" s="8"/>
      <c r="D94" s="8"/>
      <c r="E94" s="8"/>
      <c r="F94" s="8"/>
      <c r="G94" s="8"/>
      <c r="H94" s="8"/>
      <c r="I94" s="8"/>
    </row>
    <row r="95" spans="1:10" ht="12.75" customHeight="1"/>
    <row r="96" spans="1:10" ht="18.75" customHeight="1">
      <c r="B96" s="68" t="s">
        <v>100</v>
      </c>
      <c r="C96" s="140" t="s">
        <v>127</v>
      </c>
      <c r="D96" s="140"/>
      <c r="E96" s="140"/>
      <c r="F96" s="140"/>
      <c r="G96" s="140"/>
      <c r="H96" s="140"/>
    </row>
    <row r="97" spans="1:9" ht="18.75" customHeight="1">
      <c r="C97" s="140" t="s">
        <v>116</v>
      </c>
      <c r="D97" s="140"/>
      <c r="E97" s="140"/>
      <c r="F97" s="140"/>
      <c r="G97" s="140"/>
      <c r="H97" s="140"/>
    </row>
    <row r="98" spans="1:9" ht="15" customHeight="1">
      <c r="H98" s="21" t="s">
        <v>118</v>
      </c>
    </row>
    <row r="99" spans="1:9" ht="24" customHeight="1">
      <c r="B99" s="6" t="s">
        <v>2</v>
      </c>
      <c r="C99" s="18" t="str">
        <f>IF(C101&lt;&gt;"", 【入力用シート】!$D$4, "")</f>
        <v/>
      </c>
      <c r="D99" s="7" t="s">
        <v>4</v>
      </c>
      <c r="E99" s="18" t="str">
        <f>IF(C101&lt;&gt;"", 【入力用シート】!$D$30, "")</f>
        <v/>
      </c>
      <c r="F99" s="69"/>
      <c r="H99" s="18" t="str">
        <f>P10</f>
        <v/>
      </c>
    </row>
    <row r="100" spans="1:9" ht="12" customHeight="1">
      <c r="B100" s="5"/>
    </row>
    <row r="101" spans="1:9" ht="28.5" customHeight="1" thickBot="1">
      <c r="B101" s="10" t="s">
        <v>5</v>
      </c>
      <c r="C101" s="19" t="str">
        <f>IF(X10&lt;&gt;"", X10, "")</f>
        <v/>
      </c>
      <c r="D101" s="7" t="s">
        <v>6</v>
      </c>
      <c r="E101" s="18" t="str">
        <f>Y10</f>
        <v/>
      </c>
      <c r="F101" s="141" t="s">
        <v>12</v>
      </c>
      <c r="G101" s="141"/>
      <c r="H101" s="18" t="str">
        <f>W10</f>
        <v/>
      </c>
    </row>
    <row r="102" spans="1:9" ht="18.75" customHeight="1" thickTop="1">
      <c r="B102" s="133" t="s">
        <v>7</v>
      </c>
      <c r="C102" s="136" t="str">
        <f>Q10</f>
        <v/>
      </c>
      <c r="D102" s="11" t="s">
        <v>8</v>
      </c>
      <c r="E102" s="142" t="str">
        <f>T10</f>
        <v/>
      </c>
      <c r="F102" s="143"/>
      <c r="G102" s="144" t="str">
        <f>U10</f>
        <v/>
      </c>
      <c r="H102" s="142"/>
    </row>
    <row r="103" spans="1:9" ht="28.5" customHeight="1">
      <c r="B103" s="134"/>
      <c r="C103" s="137"/>
      <c r="D103" s="12" t="s">
        <v>9</v>
      </c>
      <c r="E103" s="145" t="str">
        <f>R10</f>
        <v/>
      </c>
      <c r="F103" s="146"/>
      <c r="G103" s="147" t="str">
        <f>S10</f>
        <v/>
      </c>
      <c r="H103" s="148"/>
    </row>
    <row r="104" spans="1:9" ht="18.75" customHeight="1" thickBot="1">
      <c r="B104" s="135"/>
      <c r="C104" s="138"/>
      <c r="D104" s="11" t="s">
        <v>86</v>
      </c>
      <c r="E104" s="139" t="str">
        <f>IF(V10="","",V10)</f>
        <v/>
      </c>
      <c r="F104" s="139"/>
      <c r="G104" s="7" t="s">
        <v>89</v>
      </c>
      <c r="H104" s="20" t="str">
        <f>IF(E104="","",DATEDIF(E104,'リストデータ（※編集不可）'!$F$2,"Y"))</f>
        <v/>
      </c>
    </row>
    <row r="105" spans="1:9" ht="16.5" customHeight="1" thickTop="1">
      <c r="A105" s="8"/>
      <c r="B105" s="8"/>
      <c r="C105" s="8"/>
      <c r="D105" s="8"/>
      <c r="E105" s="8"/>
      <c r="F105" s="8"/>
      <c r="G105" s="8"/>
      <c r="H105" s="8"/>
      <c r="I105" s="8"/>
    </row>
    <row r="106" spans="1:9" ht="12.75" customHeight="1"/>
    <row r="107" spans="1:9" ht="18.75" customHeight="1">
      <c r="B107" s="68" t="s">
        <v>101</v>
      </c>
      <c r="C107" s="140" t="s">
        <v>127</v>
      </c>
      <c r="D107" s="140"/>
      <c r="E107" s="140"/>
      <c r="F107" s="140"/>
      <c r="G107" s="140"/>
      <c r="H107" s="140"/>
    </row>
    <row r="108" spans="1:9" ht="18.75" customHeight="1">
      <c r="C108" s="140" t="s">
        <v>116</v>
      </c>
      <c r="D108" s="140"/>
      <c r="E108" s="140"/>
      <c r="F108" s="140"/>
      <c r="G108" s="140"/>
      <c r="H108" s="140"/>
    </row>
    <row r="109" spans="1:9" ht="15" customHeight="1">
      <c r="H109" s="21" t="s">
        <v>118</v>
      </c>
    </row>
    <row r="110" spans="1:9" ht="24" customHeight="1">
      <c r="B110" s="6" t="s">
        <v>2</v>
      </c>
      <c r="C110" s="18" t="str">
        <f>IF(C112&lt;&gt;"", 【入力用シート】!$D$4, "")</f>
        <v/>
      </c>
      <c r="D110" s="7" t="s">
        <v>4</v>
      </c>
      <c r="E110" s="18" t="str">
        <f>IF(C112&lt;&gt;"", 【入力用シート】!$D$30, "")</f>
        <v/>
      </c>
      <c r="F110" s="69"/>
      <c r="H110" s="18" t="str">
        <f>P11</f>
        <v/>
      </c>
    </row>
    <row r="111" spans="1:9" ht="12" customHeight="1">
      <c r="B111" s="5"/>
    </row>
    <row r="112" spans="1:9" ht="28.5" customHeight="1" thickBot="1">
      <c r="B112" s="10" t="s">
        <v>5</v>
      </c>
      <c r="C112" s="19" t="str">
        <f>IF(X11&lt;&gt;"", X11, "")</f>
        <v/>
      </c>
      <c r="D112" s="7" t="s">
        <v>6</v>
      </c>
      <c r="E112" s="18" t="str">
        <f>Y11</f>
        <v/>
      </c>
      <c r="F112" s="141" t="s">
        <v>12</v>
      </c>
      <c r="G112" s="141"/>
      <c r="H112" s="18" t="str">
        <f>W11</f>
        <v/>
      </c>
    </row>
    <row r="113" spans="1:9" ht="18.75" customHeight="1" thickTop="1">
      <c r="B113" s="133" t="s">
        <v>7</v>
      </c>
      <c r="C113" s="136" t="str">
        <f>Q11</f>
        <v/>
      </c>
      <c r="D113" s="11" t="s">
        <v>8</v>
      </c>
      <c r="E113" s="142" t="str">
        <f>T11</f>
        <v/>
      </c>
      <c r="F113" s="143"/>
      <c r="G113" s="144" t="str">
        <f>U11</f>
        <v/>
      </c>
      <c r="H113" s="142"/>
    </row>
    <row r="114" spans="1:9" ht="28.5" customHeight="1">
      <c r="B114" s="134"/>
      <c r="C114" s="137"/>
      <c r="D114" s="12" t="s">
        <v>9</v>
      </c>
      <c r="E114" s="145" t="str">
        <f>R11</f>
        <v/>
      </c>
      <c r="F114" s="146"/>
      <c r="G114" s="147" t="str">
        <f>S11</f>
        <v/>
      </c>
      <c r="H114" s="148"/>
    </row>
    <row r="115" spans="1:9" ht="18.75" customHeight="1" thickBot="1">
      <c r="B115" s="135"/>
      <c r="C115" s="138"/>
      <c r="D115" s="11" t="s">
        <v>86</v>
      </c>
      <c r="E115" s="139" t="str">
        <f>IF(V11="","",V11)</f>
        <v/>
      </c>
      <c r="F115" s="139"/>
      <c r="G115" s="7" t="s">
        <v>89</v>
      </c>
      <c r="H115" s="20" t="str">
        <f>IF(E115="","",DATEDIF(E115,'リストデータ（※編集不可）'!$F$2,"Y"))</f>
        <v/>
      </c>
    </row>
    <row r="116" spans="1:9" ht="16.5" customHeight="1" thickTop="1">
      <c r="A116" s="8"/>
      <c r="B116" s="8"/>
      <c r="C116" s="8"/>
      <c r="D116" s="8"/>
      <c r="E116" s="8"/>
      <c r="F116" s="8"/>
      <c r="G116" s="8"/>
      <c r="H116" s="8"/>
      <c r="I116" s="8"/>
    </row>
    <row r="117" spans="1:9" ht="12.75" customHeight="1"/>
    <row r="118" spans="1:9" ht="18.75" customHeight="1">
      <c r="B118" s="68" t="s">
        <v>102</v>
      </c>
      <c r="C118" s="140" t="s">
        <v>127</v>
      </c>
      <c r="D118" s="140"/>
      <c r="E118" s="140"/>
      <c r="F118" s="140"/>
      <c r="G118" s="140"/>
      <c r="H118" s="140"/>
    </row>
    <row r="119" spans="1:9" ht="18.75" customHeight="1">
      <c r="C119" s="140" t="s">
        <v>116</v>
      </c>
      <c r="D119" s="140"/>
      <c r="E119" s="140"/>
      <c r="F119" s="140"/>
      <c r="G119" s="140"/>
      <c r="H119" s="140"/>
    </row>
    <row r="120" spans="1:9" ht="15" customHeight="1">
      <c r="H120" s="21" t="s">
        <v>118</v>
      </c>
    </row>
    <row r="121" spans="1:9" ht="24" customHeight="1">
      <c r="B121" s="6" t="s">
        <v>2</v>
      </c>
      <c r="C121" s="18" t="str">
        <f>IF(C123&lt;&gt;"", 【入力用シート】!$D$4, "")</f>
        <v/>
      </c>
      <c r="D121" s="7" t="s">
        <v>4</v>
      </c>
      <c r="E121" s="18" t="str">
        <f>IF(C123&lt;&gt;"", 【入力用シート】!$D$30, "")</f>
        <v/>
      </c>
      <c r="F121" s="69"/>
      <c r="H121" s="18" t="str">
        <f>P12</f>
        <v/>
      </c>
    </row>
    <row r="122" spans="1:9" ht="12" customHeight="1">
      <c r="B122" s="5"/>
    </row>
    <row r="123" spans="1:9" ht="28.5" customHeight="1" thickBot="1">
      <c r="B123" s="10" t="s">
        <v>5</v>
      </c>
      <c r="C123" s="19" t="str">
        <f>IF(X12&lt;&gt;"", X12, "")</f>
        <v/>
      </c>
      <c r="D123" s="7" t="s">
        <v>6</v>
      </c>
      <c r="E123" s="18" t="str">
        <f>Y12</f>
        <v/>
      </c>
      <c r="F123" s="141" t="s">
        <v>12</v>
      </c>
      <c r="G123" s="141"/>
      <c r="H123" s="18" t="str">
        <f>W12</f>
        <v/>
      </c>
    </row>
    <row r="124" spans="1:9" ht="18.75" customHeight="1" thickTop="1">
      <c r="B124" s="133" t="s">
        <v>7</v>
      </c>
      <c r="C124" s="136" t="str">
        <f>Q12</f>
        <v/>
      </c>
      <c r="D124" s="11" t="s">
        <v>8</v>
      </c>
      <c r="E124" s="142" t="str">
        <f>T12</f>
        <v/>
      </c>
      <c r="F124" s="143"/>
      <c r="G124" s="144" t="str">
        <f>U12</f>
        <v/>
      </c>
      <c r="H124" s="142"/>
    </row>
    <row r="125" spans="1:9" ht="28.5" customHeight="1">
      <c r="B125" s="134"/>
      <c r="C125" s="137"/>
      <c r="D125" s="12" t="s">
        <v>9</v>
      </c>
      <c r="E125" s="145" t="str">
        <f>R12</f>
        <v/>
      </c>
      <c r="F125" s="146"/>
      <c r="G125" s="147" t="str">
        <f>S12</f>
        <v/>
      </c>
      <c r="H125" s="148"/>
    </row>
    <row r="126" spans="1:9" ht="18.75" customHeight="1" thickBot="1">
      <c r="B126" s="135"/>
      <c r="C126" s="138"/>
      <c r="D126" s="11" t="s">
        <v>86</v>
      </c>
      <c r="E126" s="139" t="str">
        <f>IF(V12="","",V12)</f>
        <v/>
      </c>
      <c r="F126" s="139"/>
      <c r="G126" s="7" t="s">
        <v>89</v>
      </c>
      <c r="H126" s="20" t="str">
        <f>IF(E126="","",DATEDIF(E126,'リストデータ（※編集不可）'!$F$2,"Y"))</f>
        <v/>
      </c>
    </row>
    <row r="127" spans="1:9" ht="18.75" customHeight="1" thickTop="1">
      <c r="B127" s="68" t="s">
        <v>103</v>
      </c>
      <c r="C127" s="140" t="s">
        <v>127</v>
      </c>
      <c r="D127" s="140"/>
      <c r="E127" s="140"/>
      <c r="F127" s="140"/>
      <c r="G127" s="140"/>
      <c r="H127" s="140"/>
    </row>
    <row r="128" spans="1:9" ht="18.75" customHeight="1">
      <c r="C128" s="140" t="s">
        <v>116</v>
      </c>
      <c r="D128" s="140"/>
      <c r="E128" s="140"/>
      <c r="F128" s="140"/>
      <c r="G128" s="140"/>
      <c r="H128" s="140"/>
    </row>
    <row r="129" spans="1:9" ht="15" customHeight="1">
      <c r="H129" s="21" t="s">
        <v>118</v>
      </c>
    </row>
    <row r="130" spans="1:9" ht="24" customHeight="1">
      <c r="B130" s="6" t="s">
        <v>2</v>
      </c>
      <c r="C130" s="18" t="str">
        <f>IF(C132&lt;&gt;"", 【入力用シート】!$D$4, "")</f>
        <v/>
      </c>
      <c r="D130" s="7" t="s">
        <v>4</v>
      </c>
      <c r="E130" s="18" t="str">
        <f>IF(C132&lt;&gt;"", 【入力用シート】!$D$30, "")</f>
        <v/>
      </c>
      <c r="F130" s="69"/>
      <c r="H130" s="18" t="str">
        <f>P13</f>
        <v/>
      </c>
    </row>
    <row r="131" spans="1:9" ht="12" customHeight="1">
      <c r="B131" s="5"/>
    </row>
    <row r="132" spans="1:9" ht="28.5" customHeight="1" thickBot="1">
      <c r="B132" s="10" t="s">
        <v>5</v>
      </c>
      <c r="C132" s="19" t="str">
        <f>IF(X13&lt;&gt;"", X13, "")</f>
        <v/>
      </c>
      <c r="D132" s="7" t="s">
        <v>6</v>
      </c>
      <c r="E132" s="18" t="str">
        <f>Y13</f>
        <v/>
      </c>
      <c r="F132" s="141" t="s">
        <v>12</v>
      </c>
      <c r="G132" s="141"/>
      <c r="H132" s="18" t="str">
        <f>W13</f>
        <v/>
      </c>
    </row>
    <row r="133" spans="1:9" ht="18.75" customHeight="1" thickTop="1">
      <c r="B133" s="133" t="s">
        <v>7</v>
      </c>
      <c r="C133" s="136" t="str">
        <f>Q13</f>
        <v/>
      </c>
      <c r="D133" s="11" t="s">
        <v>8</v>
      </c>
      <c r="E133" s="142" t="str">
        <f>T13</f>
        <v/>
      </c>
      <c r="F133" s="143"/>
      <c r="G133" s="144" t="str">
        <f>U13</f>
        <v/>
      </c>
      <c r="H133" s="142"/>
    </row>
    <row r="134" spans="1:9" ht="28.5" customHeight="1">
      <c r="B134" s="134"/>
      <c r="C134" s="137"/>
      <c r="D134" s="12" t="s">
        <v>9</v>
      </c>
      <c r="E134" s="145" t="str">
        <f>R13</f>
        <v/>
      </c>
      <c r="F134" s="146"/>
      <c r="G134" s="147" t="str">
        <f>S13</f>
        <v/>
      </c>
      <c r="H134" s="148"/>
    </row>
    <row r="135" spans="1:9" ht="18.75" customHeight="1" thickBot="1">
      <c r="B135" s="135"/>
      <c r="C135" s="138"/>
      <c r="D135" s="11" t="s">
        <v>86</v>
      </c>
      <c r="E135" s="139" t="str">
        <f>IF(V13="","",V13)</f>
        <v/>
      </c>
      <c r="F135" s="139"/>
      <c r="G135" s="7" t="s">
        <v>89</v>
      </c>
      <c r="H135" s="20" t="str">
        <f>IF(E135="","",DATEDIF(E135,'リストデータ（※編集不可）'!$F$2,"Y"))</f>
        <v/>
      </c>
    </row>
    <row r="136" spans="1:9" ht="16.5" customHeight="1" thickTop="1">
      <c r="A136" s="8"/>
      <c r="B136" s="8"/>
      <c r="C136" s="8"/>
      <c r="D136" s="8"/>
      <c r="E136" s="8"/>
      <c r="F136" s="8"/>
      <c r="G136" s="8"/>
      <c r="H136" s="8"/>
      <c r="I136" s="8"/>
    </row>
    <row r="137" spans="1:9" ht="12.75" customHeight="1"/>
    <row r="138" spans="1:9" ht="18.75" customHeight="1">
      <c r="B138" s="68" t="s">
        <v>104</v>
      </c>
      <c r="C138" s="140" t="s">
        <v>127</v>
      </c>
      <c r="D138" s="140"/>
      <c r="E138" s="140"/>
      <c r="F138" s="140"/>
      <c r="G138" s="140"/>
      <c r="H138" s="140"/>
    </row>
    <row r="139" spans="1:9" ht="18.75" customHeight="1">
      <c r="C139" s="140" t="s">
        <v>116</v>
      </c>
      <c r="D139" s="140"/>
      <c r="E139" s="140"/>
      <c r="F139" s="140"/>
      <c r="G139" s="140"/>
      <c r="H139" s="140"/>
    </row>
    <row r="140" spans="1:9" ht="15" customHeight="1">
      <c r="H140" s="21" t="s">
        <v>118</v>
      </c>
    </row>
    <row r="141" spans="1:9" ht="24" customHeight="1">
      <c r="B141" s="6" t="s">
        <v>2</v>
      </c>
      <c r="C141" s="18" t="str">
        <f>IF(C143&lt;&gt;"", 【入力用シート】!$D$4, "")</f>
        <v/>
      </c>
      <c r="D141" s="7" t="s">
        <v>4</v>
      </c>
      <c r="E141" s="18" t="str">
        <f>IF(C143&lt;&gt;"", 【入力用シート】!$D$30, "")</f>
        <v/>
      </c>
      <c r="F141" s="69"/>
      <c r="H141" s="18" t="str">
        <f>P14</f>
        <v/>
      </c>
    </row>
    <row r="142" spans="1:9" ht="12" customHeight="1">
      <c r="B142" s="5"/>
    </row>
    <row r="143" spans="1:9" ht="28.5" customHeight="1" thickBot="1">
      <c r="B143" s="10" t="s">
        <v>5</v>
      </c>
      <c r="C143" s="19" t="str">
        <f>IF(X14&lt;&gt;"", X14, "")</f>
        <v/>
      </c>
      <c r="D143" s="7" t="s">
        <v>6</v>
      </c>
      <c r="E143" s="18" t="str">
        <f>Y14</f>
        <v/>
      </c>
      <c r="F143" s="141" t="s">
        <v>12</v>
      </c>
      <c r="G143" s="141"/>
      <c r="H143" s="18" t="str">
        <f>W14</f>
        <v/>
      </c>
    </row>
    <row r="144" spans="1:9" ht="18.75" customHeight="1" thickTop="1">
      <c r="B144" s="133" t="s">
        <v>7</v>
      </c>
      <c r="C144" s="136" t="str">
        <f>Q14</f>
        <v/>
      </c>
      <c r="D144" s="11" t="s">
        <v>8</v>
      </c>
      <c r="E144" s="142" t="str">
        <f>T14</f>
        <v/>
      </c>
      <c r="F144" s="143"/>
      <c r="G144" s="144" t="str">
        <f>U14</f>
        <v/>
      </c>
      <c r="H144" s="142"/>
    </row>
    <row r="145" spans="1:9" ht="28.5" customHeight="1">
      <c r="B145" s="134"/>
      <c r="C145" s="137"/>
      <c r="D145" s="12" t="s">
        <v>9</v>
      </c>
      <c r="E145" s="145" t="str">
        <f>R14</f>
        <v/>
      </c>
      <c r="F145" s="146"/>
      <c r="G145" s="147" t="str">
        <f>S14</f>
        <v/>
      </c>
      <c r="H145" s="148"/>
    </row>
    <row r="146" spans="1:9" ht="18.75" customHeight="1" thickBot="1">
      <c r="B146" s="135"/>
      <c r="C146" s="138"/>
      <c r="D146" s="11" t="s">
        <v>86</v>
      </c>
      <c r="E146" s="139" t="str">
        <f>IF(V14="","",V14)</f>
        <v/>
      </c>
      <c r="F146" s="139"/>
      <c r="G146" s="7" t="s">
        <v>89</v>
      </c>
      <c r="H146" s="20" t="str">
        <f>IF(E146="","",DATEDIF(E146,'リストデータ（※編集不可）'!$F$2,"Y"))</f>
        <v/>
      </c>
    </row>
    <row r="147" spans="1:9" ht="16.5" customHeight="1" thickTop="1">
      <c r="A147" s="8"/>
      <c r="B147" s="8"/>
      <c r="C147" s="8"/>
      <c r="D147" s="8"/>
      <c r="E147" s="8"/>
      <c r="F147" s="8"/>
      <c r="G147" s="8"/>
      <c r="H147" s="8"/>
      <c r="I147" s="8"/>
    </row>
    <row r="148" spans="1:9" ht="12.75" customHeight="1"/>
    <row r="149" spans="1:9" ht="18.75" customHeight="1">
      <c r="B149" s="68" t="s">
        <v>105</v>
      </c>
      <c r="C149" s="140" t="s">
        <v>127</v>
      </c>
      <c r="D149" s="140"/>
      <c r="E149" s="140"/>
      <c r="F149" s="140"/>
      <c r="G149" s="140"/>
      <c r="H149" s="140"/>
    </row>
    <row r="150" spans="1:9" ht="18.75" customHeight="1">
      <c r="C150" s="140" t="s">
        <v>116</v>
      </c>
      <c r="D150" s="140"/>
      <c r="E150" s="140"/>
      <c r="F150" s="140"/>
      <c r="G150" s="140"/>
      <c r="H150" s="140"/>
    </row>
    <row r="151" spans="1:9" ht="15" customHeight="1">
      <c r="H151" s="21" t="s">
        <v>118</v>
      </c>
    </row>
    <row r="152" spans="1:9" ht="24" customHeight="1">
      <c r="B152" s="6" t="s">
        <v>2</v>
      </c>
      <c r="C152" s="18" t="str">
        <f>IF(C154&lt;&gt;"", 【入力用シート】!$D$4, "")</f>
        <v/>
      </c>
      <c r="D152" s="7" t="s">
        <v>4</v>
      </c>
      <c r="E152" s="18" t="str">
        <f>IF(C154&lt;&gt;"", 【入力用シート】!$D$30, "")</f>
        <v/>
      </c>
      <c r="F152" s="69"/>
      <c r="H152" s="18" t="str">
        <f>P15</f>
        <v/>
      </c>
    </row>
    <row r="153" spans="1:9" ht="12" customHeight="1">
      <c r="B153" s="5"/>
    </row>
    <row r="154" spans="1:9" ht="28.5" customHeight="1" thickBot="1">
      <c r="B154" s="10" t="s">
        <v>5</v>
      </c>
      <c r="C154" s="19" t="str">
        <f>IF(X15&lt;&gt;"", X15, "")</f>
        <v/>
      </c>
      <c r="D154" s="7" t="s">
        <v>6</v>
      </c>
      <c r="E154" s="18" t="str">
        <f>Y15</f>
        <v/>
      </c>
      <c r="F154" s="141" t="s">
        <v>12</v>
      </c>
      <c r="G154" s="141"/>
      <c r="H154" s="18" t="str">
        <f>W15</f>
        <v/>
      </c>
    </row>
    <row r="155" spans="1:9" ht="18.75" customHeight="1" thickTop="1">
      <c r="B155" s="133" t="s">
        <v>7</v>
      </c>
      <c r="C155" s="136" t="str">
        <f>Q15</f>
        <v/>
      </c>
      <c r="D155" s="11" t="s">
        <v>8</v>
      </c>
      <c r="E155" s="142" t="str">
        <f>T15</f>
        <v/>
      </c>
      <c r="F155" s="143"/>
      <c r="G155" s="144" t="str">
        <f>U15</f>
        <v/>
      </c>
      <c r="H155" s="142"/>
    </row>
    <row r="156" spans="1:9" ht="28.5" customHeight="1">
      <c r="B156" s="134"/>
      <c r="C156" s="137"/>
      <c r="D156" s="12" t="s">
        <v>9</v>
      </c>
      <c r="E156" s="145" t="str">
        <f>R15</f>
        <v/>
      </c>
      <c r="F156" s="146"/>
      <c r="G156" s="147" t="str">
        <f>S15</f>
        <v/>
      </c>
      <c r="H156" s="148"/>
    </row>
    <row r="157" spans="1:9" ht="18.75" customHeight="1" thickBot="1">
      <c r="B157" s="135"/>
      <c r="C157" s="138"/>
      <c r="D157" s="11" t="s">
        <v>86</v>
      </c>
      <c r="E157" s="139" t="str">
        <f>IF(V15="","",V15)</f>
        <v/>
      </c>
      <c r="F157" s="139"/>
      <c r="G157" s="7" t="s">
        <v>89</v>
      </c>
      <c r="H157" s="20" t="str">
        <f>IF(E157="","",DATEDIF(E157,'リストデータ（※編集不可）'!$F$2,"Y"))</f>
        <v/>
      </c>
    </row>
    <row r="158" spans="1:9" ht="16.5" customHeight="1" thickTop="1">
      <c r="A158" s="8"/>
      <c r="B158" s="8"/>
      <c r="C158" s="8"/>
      <c r="D158" s="8"/>
      <c r="E158" s="8"/>
      <c r="F158" s="8"/>
      <c r="G158" s="8"/>
      <c r="H158" s="8"/>
      <c r="I158" s="8"/>
    </row>
    <row r="159" spans="1:9" ht="12.75" customHeight="1"/>
    <row r="160" spans="1:9" ht="18.75" customHeight="1">
      <c r="B160" s="68" t="s">
        <v>106</v>
      </c>
      <c r="C160" s="140" t="s">
        <v>127</v>
      </c>
      <c r="D160" s="140"/>
      <c r="E160" s="140"/>
      <c r="F160" s="140"/>
      <c r="G160" s="140"/>
      <c r="H160" s="140"/>
    </row>
    <row r="161" spans="2:8" ht="18.75" customHeight="1">
      <c r="C161" s="140" t="s">
        <v>116</v>
      </c>
      <c r="D161" s="140"/>
      <c r="E161" s="140"/>
      <c r="F161" s="140"/>
      <c r="G161" s="140"/>
      <c r="H161" s="140"/>
    </row>
    <row r="162" spans="2:8" ht="15" customHeight="1">
      <c r="H162" s="21" t="s">
        <v>118</v>
      </c>
    </row>
    <row r="163" spans="2:8" ht="24" customHeight="1">
      <c r="B163" s="6" t="s">
        <v>2</v>
      </c>
      <c r="C163" s="18" t="str">
        <f>IF(C165&lt;&gt;"", 【入力用シート】!$D$4, "")</f>
        <v/>
      </c>
      <c r="D163" s="7" t="s">
        <v>4</v>
      </c>
      <c r="E163" s="18" t="str">
        <f>IF(C165&lt;&gt;"", 【入力用シート】!$D$30, "")</f>
        <v/>
      </c>
      <c r="F163" s="69"/>
      <c r="H163" s="18" t="str">
        <f>P16</f>
        <v/>
      </c>
    </row>
    <row r="164" spans="2:8" ht="12" customHeight="1">
      <c r="B164" s="5"/>
    </row>
    <row r="165" spans="2:8" ht="28.5" customHeight="1" thickBot="1">
      <c r="B165" s="10" t="s">
        <v>5</v>
      </c>
      <c r="C165" s="19" t="str">
        <f>IF(X16&lt;&gt;"", X16, "")</f>
        <v/>
      </c>
      <c r="D165" s="7" t="s">
        <v>6</v>
      </c>
      <c r="E165" s="18" t="str">
        <f>Y16</f>
        <v/>
      </c>
      <c r="F165" s="141" t="s">
        <v>12</v>
      </c>
      <c r="G165" s="141"/>
      <c r="H165" s="18" t="str">
        <f>W16</f>
        <v/>
      </c>
    </row>
    <row r="166" spans="2:8" ht="18.75" customHeight="1" thickTop="1">
      <c r="B166" s="133" t="s">
        <v>7</v>
      </c>
      <c r="C166" s="136" t="str">
        <f>Q16</f>
        <v/>
      </c>
      <c r="D166" s="11" t="s">
        <v>8</v>
      </c>
      <c r="E166" s="142" t="str">
        <f>T16</f>
        <v/>
      </c>
      <c r="F166" s="143"/>
      <c r="G166" s="144" t="str">
        <f>U16</f>
        <v/>
      </c>
      <c r="H166" s="142"/>
    </row>
    <row r="167" spans="2:8" ht="28.5" customHeight="1">
      <c r="B167" s="134"/>
      <c r="C167" s="137"/>
      <c r="D167" s="12" t="s">
        <v>9</v>
      </c>
      <c r="E167" s="145" t="str">
        <f>R16</f>
        <v/>
      </c>
      <c r="F167" s="146"/>
      <c r="G167" s="147" t="str">
        <f>S16</f>
        <v/>
      </c>
      <c r="H167" s="148"/>
    </row>
    <row r="168" spans="2:8" ht="18.75" customHeight="1" thickBot="1">
      <c r="B168" s="135"/>
      <c r="C168" s="138"/>
      <c r="D168" s="11" t="s">
        <v>86</v>
      </c>
      <c r="E168" s="139" t="str">
        <f>IF(V16="","",V16)</f>
        <v/>
      </c>
      <c r="F168" s="139"/>
      <c r="G168" s="7" t="s">
        <v>89</v>
      </c>
      <c r="H168" s="20" t="str">
        <f>IF(E168="","",DATEDIF(E168,'リストデータ（※編集不可）'!$F$2,"Y"))</f>
        <v/>
      </c>
    </row>
    <row r="169" spans="2:8" ht="18.75" customHeight="1" thickTop="1">
      <c r="B169" s="5"/>
      <c r="C169" s="9"/>
      <c r="D169" s="5"/>
      <c r="E169" s="9"/>
      <c r="F169" s="5"/>
    </row>
    <row r="170" spans="2:8" ht="12" customHeight="1">
      <c r="B170" s="5"/>
    </row>
    <row r="171" spans="2:8" ht="18.75" customHeight="1">
      <c r="B171" s="5"/>
      <c r="C171" s="9"/>
      <c r="D171" s="5"/>
      <c r="E171" s="9"/>
      <c r="H171" s="9"/>
    </row>
    <row r="172" spans="2:8" ht="18.75" customHeight="1">
      <c r="C172" s="14"/>
      <c r="D172" s="5"/>
      <c r="E172" s="13"/>
      <c r="F172" s="13"/>
      <c r="G172" s="13"/>
      <c r="H172" s="13"/>
    </row>
    <row r="173" spans="2:8" ht="18.75" customHeight="1">
      <c r="C173" s="14"/>
      <c r="D173" s="5"/>
      <c r="E173" s="13"/>
      <c r="F173" s="13"/>
      <c r="G173" s="13"/>
      <c r="H173" s="13"/>
    </row>
    <row r="174" spans="2:8" ht="16.5" customHeight="1"/>
    <row r="175" spans="2:8" ht="13.5" customHeight="1"/>
    <row r="176" spans="2:8" ht="18.75" customHeight="1">
      <c r="B176" s="5"/>
      <c r="C176" s="13"/>
      <c r="D176" s="13"/>
      <c r="E176" s="13"/>
      <c r="F176" s="13"/>
      <c r="G176" s="13"/>
      <c r="H176" s="13"/>
    </row>
    <row r="177" spans="2:8" ht="18.75" customHeight="1">
      <c r="C177" s="13"/>
      <c r="D177" s="13"/>
      <c r="E177" s="13"/>
      <c r="F177" s="13"/>
      <c r="G177" s="13"/>
      <c r="H177" s="13"/>
    </row>
    <row r="178" spans="2:8" ht="15" customHeight="1"/>
    <row r="179" spans="2:8" ht="18.75" customHeight="1">
      <c r="B179" s="5"/>
      <c r="C179" s="9"/>
      <c r="D179" s="5"/>
      <c r="E179" s="9"/>
      <c r="F179" s="5"/>
    </row>
    <row r="180" spans="2:8" ht="12" customHeight="1">
      <c r="B180" s="5"/>
    </row>
    <row r="181" spans="2:8" ht="18.75" customHeight="1">
      <c r="B181" s="5"/>
      <c r="C181" s="9"/>
      <c r="D181" s="5"/>
      <c r="E181" s="9"/>
      <c r="H181" s="9"/>
    </row>
    <row r="182" spans="2:8" ht="18.75" customHeight="1">
      <c r="C182" s="14"/>
      <c r="D182" s="5"/>
      <c r="E182" s="13"/>
      <c r="F182" s="13"/>
      <c r="G182" s="13"/>
      <c r="H182" s="13"/>
    </row>
    <row r="183" spans="2:8" ht="18.75" customHeight="1">
      <c r="C183" s="14"/>
      <c r="D183" s="5"/>
      <c r="E183" s="13"/>
      <c r="F183" s="13"/>
      <c r="G183" s="13"/>
      <c r="H183" s="13"/>
    </row>
    <row r="184" spans="2:8" ht="16.5" customHeight="1"/>
    <row r="185" spans="2:8" ht="13.5" customHeight="1"/>
    <row r="186" spans="2:8" ht="18.75" customHeight="1">
      <c r="B186" s="5"/>
      <c r="C186" s="13"/>
      <c r="D186" s="13"/>
      <c r="E186" s="13"/>
      <c r="F186" s="13"/>
      <c r="G186" s="13"/>
      <c r="H186" s="13"/>
    </row>
    <row r="187" spans="2:8" ht="18.75" customHeight="1">
      <c r="C187" s="13"/>
      <c r="D187" s="13"/>
      <c r="E187" s="13"/>
      <c r="F187" s="13"/>
      <c r="G187" s="13"/>
      <c r="H187" s="13"/>
    </row>
    <row r="188" spans="2:8" ht="15" customHeight="1"/>
    <row r="189" spans="2:8" ht="18.75" customHeight="1">
      <c r="B189" s="5"/>
      <c r="C189" s="9"/>
      <c r="D189" s="5"/>
      <c r="E189" s="9"/>
      <c r="F189" s="5"/>
    </row>
    <row r="190" spans="2:8" ht="12" customHeight="1">
      <c r="B190" s="5"/>
    </row>
    <row r="191" spans="2:8" ht="18.75" customHeight="1">
      <c r="B191" s="5"/>
      <c r="C191" s="9"/>
      <c r="D191" s="5"/>
      <c r="E191" s="9"/>
      <c r="H191" s="9"/>
    </row>
    <row r="192" spans="2:8" ht="18.75" customHeight="1">
      <c r="C192" s="14"/>
      <c r="D192" s="5"/>
      <c r="E192" s="13"/>
      <c r="F192" s="13"/>
      <c r="G192" s="13"/>
      <c r="H192" s="13"/>
    </row>
    <row r="193" spans="3:8" ht="18.75" customHeight="1">
      <c r="C193" s="14"/>
      <c r="D193" s="5"/>
      <c r="E193" s="13"/>
      <c r="F193" s="13"/>
      <c r="G193" s="13"/>
      <c r="H193" s="13"/>
    </row>
  </sheetData>
  <sheetProtection algorithmName="SHA-512" hashValue="WDnqODczydQal2RlAuyZMnTtykRvxPkwqjEuCrZzI+WFC52ihPowVKpDEUtSvQW7MqVSMUEQC1NBodNerjEi9Q==" saltValue="KXCa7GZIM7Ly8DpxcdT5IA==" spinCount="100000" sheet="1" objects="1" scenarios="1"/>
  <mergeCells count="160">
    <mergeCell ref="C160:H160"/>
    <mergeCell ref="C161:H161"/>
    <mergeCell ref="F165:G165"/>
    <mergeCell ref="B166:B168"/>
    <mergeCell ref="C166:C168"/>
    <mergeCell ref="E166:F166"/>
    <mergeCell ref="G166:H166"/>
    <mergeCell ref="E167:F167"/>
    <mergeCell ref="G167:H167"/>
    <mergeCell ref="E168:F168"/>
    <mergeCell ref="C149:H149"/>
    <mergeCell ref="C150:H150"/>
    <mergeCell ref="F154:G154"/>
    <mergeCell ref="B155:B157"/>
    <mergeCell ref="C155:C157"/>
    <mergeCell ref="E155:F155"/>
    <mergeCell ref="G155:H155"/>
    <mergeCell ref="E156:F156"/>
    <mergeCell ref="G156:H156"/>
    <mergeCell ref="E157:F157"/>
    <mergeCell ref="C138:H138"/>
    <mergeCell ref="C139:H139"/>
    <mergeCell ref="F143:G143"/>
    <mergeCell ref="B144:B146"/>
    <mergeCell ref="C144:C146"/>
    <mergeCell ref="E144:F144"/>
    <mergeCell ref="G144:H144"/>
    <mergeCell ref="E145:F145"/>
    <mergeCell ref="G145:H145"/>
    <mergeCell ref="E146:F146"/>
    <mergeCell ref="C127:H127"/>
    <mergeCell ref="C128:H128"/>
    <mergeCell ref="F132:G132"/>
    <mergeCell ref="B133:B135"/>
    <mergeCell ref="C133:C135"/>
    <mergeCell ref="E133:F133"/>
    <mergeCell ref="G133:H133"/>
    <mergeCell ref="E134:F134"/>
    <mergeCell ref="G134:H134"/>
    <mergeCell ref="E135:F135"/>
    <mergeCell ref="C118:H118"/>
    <mergeCell ref="C119:H119"/>
    <mergeCell ref="F123:G123"/>
    <mergeCell ref="B124:B126"/>
    <mergeCell ref="C124:C126"/>
    <mergeCell ref="E124:F124"/>
    <mergeCell ref="G124:H124"/>
    <mergeCell ref="E125:F125"/>
    <mergeCell ref="G125:H125"/>
    <mergeCell ref="E126:F126"/>
    <mergeCell ref="C107:H107"/>
    <mergeCell ref="C108:H108"/>
    <mergeCell ref="F112:G112"/>
    <mergeCell ref="B113:B115"/>
    <mergeCell ref="C113:C115"/>
    <mergeCell ref="E113:F113"/>
    <mergeCell ref="G113:H113"/>
    <mergeCell ref="E114:F114"/>
    <mergeCell ref="G114:H114"/>
    <mergeCell ref="E115:F115"/>
    <mergeCell ref="C96:H96"/>
    <mergeCell ref="C97:H97"/>
    <mergeCell ref="F101:G101"/>
    <mergeCell ref="B102:B104"/>
    <mergeCell ref="C102:C104"/>
    <mergeCell ref="E102:F102"/>
    <mergeCell ref="G102:H102"/>
    <mergeCell ref="E103:F103"/>
    <mergeCell ref="G103:H103"/>
    <mergeCell ref="E104:F104"/>
    <mergeCell ref="C85:H85"/>
    <mergeCell ref="C86:H86"/>
    <mergeCell ref="F90:G90"/>
    <mergeCell ref="B91:B93"/>
    <mergeCell ref="C91:C93"/>
    <mergeCell ref="E91:F91"/>
    <mergeCell ref="G91:H91"/>
    <mergeCell ref="E92:F92"/>
    <mergeCell ref="G92:H92"/>
    <mergeCell ref="E93:F93"/>
    <mergeCell ref="C1:H1"/>
    <mergeCell ref="C2:H2"/>
    <mergeCell ref="F6:G6"/>
    <mergeCell ref="B7:B9"/>
    <mergeCell ref="C7:C9"/>
    <mergeCell ref="E7:F7"/>
    <mergeCell ref="G7:H7"/>
    <mergeCell ref="E8:F8"/>
    <mergeCell ref="G8:H8"/>
    <mergeCell ref="E9:F9"/>
    <mergeCell ref="C12:H12"/>
    <mergeCell ref="C13:H13"/>
    <mergeCell ref="F17:G17"/>
    <mergeCell ref="B18:B20"/>
    <mergeCell ref="C18:C20"/>
    <mergeCell ref="E18:F18"/>
    <mergeCell ref="G18:H18"/>
    <mergeCell ref="E19:F19"/>
    <mergeCell ref="G19:H19"/>
    <mergeCell ref="E20:F20"/>
    <mergeCell ref="C23:H23"/>
    <mergeCell ref="C24:H24"/>
    <mergeCell ref="F28:G28"/>
    <mergeCell ref="B29:B31"/>
    <mergeCell ref="C29:C31"/>
    <mergeCell ref="E29:F29"/>
    <mergeCell ref="G29:H29"/>
    <mergeCell ref="E30:F30"/>
    <mergeCell ref="G30:H30"/>
    <mergeCell ref="E31:F31"/>
    <mergeCell ref="C34:H34"/>
    <mergeCell ref="C35:H35"/>
    <mergeCell ref="F39:G39"/>
    <mergeCell ref="B40:B42"/>
    <mergeCell ref="C40:C42"/>
    <mergeCell ref="E40:F40"/>
    <mergeCell ref="G40:H40"/>
    <mergeCell ref="E41:F41"/>
    <mergeCell ref="G41:H41"/>
    <mergeCell ref="E42:F42"/>
    <mergeCell ref="C43:H43"/>
    <mergeCell ref="C44:H44"/>
    <mergeCell ref="F48:G48"/>
    <mergeCell ref="B49:B51"/>
    <mergeCell ref="C49:C51"/>
    <mergeCell ref="E49:F49"/>
    <mergeCell ref="G49:H49"/>
    <mergeCell ref="E50:F50"/>
    <mergeCell ref="G50:H50"/>
    <mergeCell ref="E51:F51"/>
    <mergeCell ref="C54:H54"/>
    <mergeCell ref="C55:H55"/>
    <mergeCell ref="F59:G59"/>
    <mergeCell ref="B60:B62"/>
    <mergeCell ref="C60:C62"/>
    <mergeCell ref="E60:F60"/>
    <mergeCell ref="G60:H60"/>
    <mergeCell ref="E61:F61"/>
    <mergeCell ref="G61:H61"/>
    <mergeCell ref="E62:F62"/>
    <mergeCell ref="C65:H65"/>
    <mergeCell ref="C66:H66"/>
    <mergeCell ref="F70:G70"/>
    <mergeCell ref="B71:B73"/>
    <mergeCell ref="C71:C73"/>
    <mergeCell ref="E71:F71"/>
    <mergeCell ref="G71:H71"/>
    <mergeCell ref="E72:F72"/>
    <mergeCell ref="G72:H72"/>
    <mergeCell ref="E73:F73"/>
    <mergeCell ref="C76:H76"/>
    <mergeCell ref="C77:H77"/>
    <mergeCell ref="F81:G81"/>
    <mergeCell ref="B82:B84"/>
    <mergeCell ref="C82:C84"/>
    <mergeCell ref="E82:F82"/>
    <mergeCell ref="G82:H82"/>
    <mergeCell ref="E83:F83"/>
    <mergeCell ref="G83:H83"/>
    <mergeCell ref="E84:F84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96565-1009-4D22-9298-95006430A6BA}">
  <sheetPr codeName="Sheet5"/>
  <dimension ref="A1:Y193"/>
  <sheetViews>
    <sheetView view="pageBreakPreview" zoomScaleNormal="100" zoomScaleSheetLayoutView="100" workbookViewId="0">
      <selection activeCell="M166" sqref="M166"/>
    </sheetView>
  </sheetViews>
  <sheetFormatPr defaultRowHeight="18.75" customHeight="1"/>
  <cols>
    <col min="1" max="1" width="1.625" style="4" customWidth="1"/>
    <col min="2" max="2" width="12.5" style="4" customWidth="1"/>
    <col min="3" max="3" width="15.25" style="4" customWidth="1"/>
    <col min="4" max="4" width="12.5" style="4" customWidth="1"/>
    <col min="5" max="5" width="15.125" style="4" customWidth="1"/>
    <col min="6" max="7" width="6.25" style="4" customWidth="1"/>
    <col min="8" max="8" width="15.125" style="4" customWidth="1"/>
    <col min="9" max="9" width="1.625" style="4" customWidth="1"/>
    <col min="10" max="10" width="5.25" style="4" customWidth="1"/>
    <col min="11" max="11" width="9.125" style="4" customWidth="1"/>
    <col min="12" max="12" width="9" style="4"/>
    <col min="13" max="21" width="9" style="113"/>
    <col min="22" max="22" width="9" style="115"/>
    <col min="23" max="25" width="9" style="113"/>
    <col min="26" max="16384" width="9" style="4"/>
  </cols>
  <sheetData>
    <row r="1" spans="1:25" ht="18.75" customHeight="1">
      <c r="B1" s="68" t="s">
        <v>85</v>
      </c>
      <c r="C1" s="140" t="s">
        <v>127</v>
      </c>
      <c r="D1" s="140"/>
      <c r="E1" s="140"/>
      <c r="F1" s="140"/>
      <c r="G1" s="140"/>
      <c r="H1" s="140"/>
      <c r="J1" s="17" t="s">
        <v>98</v>
      </c>
      <c r="M1" s="105" t="s">
        <v>121</v>
      </c>
      <c r="N1" s="105" t="s">
        <v>122</v>
      </c>
      <c r="O1" s="106"/>
      <c r="P1" s="105" t="str">
        <f>IFERROR(IFERROR(INDEX(【入力用シート】!A$45:A$52,MATCH(ROWS($P$1:P1),$M$2:$M$9,0)),INDEX(【入力用シート】!A$45:A$52,MATCH(ROWS($P$1:P1),$N$2:$N$9,0))),"")</f>
        <v/>
      </c>
      <c r="Q1" s="105" t="str">
        <f>IFERROR(IFERROR(INDEX(【入力用シート】!B$45:B$52,MATCH(ROWS($P$1:Q1),$M$2:$M$9,0)),INDEX(【入力用シート】!B$45:B$52,MATCH(ROWS($P$1:Q1),$N$2:$N$9,0))),"")</f>
        <v/>
      </c>
      <c r="R1" s="105" t="str">
        <f>IFERROR(IFERROR(INDEX(【入力用シート】!C$45:C$52,MATCH(ROWS($P$1:R1),$M$2:$M$9,0)),INDEX(【入力用シート】!C$45:C$52,MATCH(ROWS($P$1:R1),$N$2:$N$9,0))),"")</f>
        <v/>
      </c>
      <c r="S1" s="105" t="str">
        <f>IFERROR(IFERROR(INDEX(【入力用シート】!D$45:D$52,MATCH(ROWS($P$1:S1),$M$2:$M$9,0)),INDEX(【入力用シート】!D$45:D$52,MATCH(ROWS($P$1:S1),$N$2:$N$9,0))),"")</f>
        <v/>
      </c>
      <c r="T1" s="105" t="str">
        <f>IFERROR(IFERROR(INDEX(【入力用シート】!E$45:E$52,MATCH(ROWS($P$1:T1),$M$2:$M$9,0)),INDEX(【入力用シート】!E$45:E$52,MATCH(ROWS($P$1:T1),$N$2:$N$9,0))),"")</f>
        <v/>
      </c>
      <c r="U1" s="105" t="str">
        <f>IFERROR(IFERROR(INDEX(【入力用シート】!F$45:F$52,MATCH(ROWS($P$1:U1),$M$2:$M$9,0)),INDEX(【入力用シート】!F$45:F$52,MATCH(ROWS($P$1:U1),$N$2:$N$9,0))),"")</f>
        <v/>
      </c>
      <c r="V1" s="107" t="str">
        <f>IFERROR(IFERROR(INDEX(【入力用シート】!G$45:G$52,MATCH(ROWS($P$1:V1),$M$2:$M$9,0)),INDEX(【入力用シート】!G$45:G$52,MATCH(ROWS($P$1:V1),$N$2:$N$9,0))),"")</f>
        <v/>
      </c>
      <c r="W1" s="105" t="str">
        <f>IFERROR(IFERROR(INDEX(【入力用シート】!H$45:H$52,MATCH(ROWS($P$1:W1),$M$2:$M$9,0)),INDEX(【入力用シート】!H$45:H$52,MATCH(ROWS($P$1:W1),$N$2:$N$9,0))),"")</f>
        <v/>
      </c>
      <c r="X1" s="105" t="str">
        <f>IFERROR(IF(ISNUMBER(MATCH(ROWS($P$1:P1),$M$2:$M$9,0)),INDEX(【入力用シート】!$I$45:$I$52,MATCH(ROWS($P$1:P1),$M$2:$M$9,0)),INDEX(【入力用シート】!$K$45:$K$52,MATCH(ROWS($P$1:P1),$N$2:$N$9,0))),"")</f>
        <v/>
      </c>
      <c r="Y1" s="105" t="str">
        <f>IFERROR(IF(ISNUMBER(MATCH(ROWS($P$1:P1),$M$2:$M$9,0)),INDEX(【入力用シート】!$J$45:$J$52,MATCH(ROWS($P$1:P1),$M$2:$M$9,0)),INDEX(【入力用シート】!$L$45:$L$52,MATCH(ROWS($P$1:P1),$N$2:$N$9,0))),"")</f>
        <v/>
      </c>
    </row>
    <row r="2" spans="1:25" ht="18.75" customHeight="1">
      <c r="C2" s="140" t="s">
        <v>116</v>
      </c>
      <c r="D2" s="140"/>
      <c r="E2" s="140"/>
      <c r="F2" s="140"/>
      <c r="G2" s="140"/>
      <c r="H2" s="140"/>
      <c r="M2" s="105" t="str">
        <f>IF(AND(【入力用シート】!I45&lt;&gt;"", 【入力用シート】!I45&lt;&gt;"リレーのみ"), MAX($M$1:M1)+1, "")</f>
        <v/>
      </c>
      <c r="N2" s="105" t="str">
        <f>IF(【入力用シート】!K45&lt;&gt;"", MAX(MAX($M$2:$M$9), MAX($N$1:N1))+1, "")</f>
        <v/>
      </c>
      <c r="O2" s="105"/>
      <c r="P2" s="105" t="str">
        <f>IFERROR(IFERROR(INDEX(【入力用シート】!A$45:A$52,MATCH(ROWS($P$1:P2),$M$2:$M$9,0)),INDEX(【入力用シート】!A$45:A$52,MATCH(ROWS($P$1:P2),$N$2:$N$9,0))),"")</f>
        <v/>
      </c>
      <c r="Q2" s="105" t="str">
        <f>IFERROR(IFERROR(INDEX(【入力用シート】!B$45:B$52,MATCH(ROWS($P$1:Q2),$M$2:$M$9,0)),INDEX(【入力用シート】!B$45:B$52,MATCH(ROWS($P$1:Q2),$N$2:$N$9,0))),"")</f>
        <v/>
      </c>
      <c r="R2" s="105" t="str">
        <f>IFERROR(IFERROR(INDEX(【入力用シート】!C$45:C$52,MATCH(ROWS($P$1:R2),$M$2:$M$9,0)),INDEX(【入力用シート】!C$45:C$52,MATCH(ROWS($P$1:R2),$N$2:$N$9,0))),"")</f>
        <v/>
      </c>
      <c r="S2" s="105" t="str">
        <f>IFERROR(IFERROR(INDEX(【入力用シート】!D$45:D$52,MATCH(ROWS($P$1:S2),$M$2:$M$9,0)),INDEX(【入力用シート】!D$45:D$52,MATCH(ROWS($P$1:S2),$N$2:$N$9,0))),"")</f>
        <v/>
      </c>
      <c r="T2" s="105" t="str">
        <f>IFERROR(IFERROR(INDEX(【入力用シート】!E$45:E$52,MATCH(ROWS($P$1:T2),$M$2:$M$9,0)),INDEX(【入力用シート】!E$45:E$52,MATCH(ROWS($P$1:T2),$N$2:$N$9,0))),"")</f>
        <v/>
      </c>
      <c r="U2" s="105" t="str">
        <f>IFERROR(IFERROR(INDEX(【入力用シート】!F$45:F$52,MATCH(ROWS($P$1:U2),$M$2:$M$9,0)),INDEX(【入力用シート】!F$45:F$52,MATCH(ROWS($P$1:U2),$N$2:$N$9,0))),"")</f>
        <v/>
      </c>
      <c r="V2" s="107" t="str">
        <f>IFERROR(IFERROR(INDEX(【入力用シート】!G$45:G$52,MATCH(ROWS($P$1:V2),$M$2:$M$9,0)),INDEX(【入力用シート】!G$45:G$52,MATCH(ROWS($P$1:V2),$N$2:$N$9,0))),"")</f>
        <v/>
      </c>
      <c r="W2" s="105" t="str">
        <f>IFERROR(IFERROR(INDEX(【入力用シート】!H$45:H$52,MATCH(ROWS($P$1:W2),$M$2:$M$9,0)),INDEX(【入力用シート】!H$45:H$52,MATCH(ROWS($P$1:W2),$N$2:$N$9,0))),"")</f>
        <v/>
      </c>
      <c r="X2" s="105" t="str">
        <f>IFERROR(IF(ISNUMBER(MATCH(ROWS($P$1:P2),$M$2:$M$9,0)),INDEX(【入力用シート】!$I$45:$I$52,MATCH(ROWS($P$1:P2),$M$2:$M$9,0)),INDEX(【入力用シート】!$K$45:$K$52,MATCH(ROWS($P$1:P2),$N$2:$N$9,0))),"")</f>
        <v/>
      </c>
      <c r="Y2" s="105" t="str">
        <f>IFERROR(IF(ISNUMBER(MATCH(ROWS($P$1:P2),$M$2:$M$9,0)),INDEX(【入力用シート】!$J$45:$J$52,MATCH(ROWS($P$1:P2),$M$2:$M$9,0)),INDEX(【入力用シート】!$L$45:$L$52,MATCH(ROWS($P$1:P2),$N$2:$N$9,0))),"")</f>
        <v/>
      </c>
    </row>
    <row r="3" spans="1:25" ht="15" customHeight="1">
      <c r="H3" s="21" t="s">
        <v>118</v>
      </c>
      <c r="M3" s="105" t="str">
        <f>IF(AND(【入力用シート】!I46&lt;&gt;"", 【入力用シート】!I46&lt;&gt;"リレーのみ"), MAX($M$1:M2)+1, "")</f>
        <v/>
      </c>
      <c r="N3" s="105" t="str">
        <f>IF(【入力用シート】!K46&lt;&gt;"", MAX(MAX($M$2:$M$9), MAX($N$1:N2))+1, "")</f>
        <v/>
      </c>
      <c r="O3" s="105"/>
      <c r="P3" s="105" t="str">
        <f>IFERROR(IFERROR(INDEX(【入力用シート】!A$45:A$52,MATCH(ROWS($P$1:P3),$M$2:$M$9,0)),INDEX(【入力用シート】!A$45:A$52,MATCH(ROWS($P$1:P3),$N$2:$N$9,0))),"")</f>
        <v/>
      </c>
      <c r="Q3" s="105" t="str">
        <f>IFERROR(IFERROR(INDEX(【入力用シート】!B$45:B$52,MATCH(ROWS($P$1:Q3),$M$2:$M$9,0)),INDEX(【入力用シート】!B$45:B$52,MATCH(ROWS($P$1:Q3),$N$2:$N$9,0))),"")</f>
        <v/>
      </c>
      <c r="R3" s="105" t="str">
        <f>IFERROR(IFERROR(INDEX(【入力用シート】!C$45:C$52,MATCH(ROWS($P$1:R3),$M$2:$M$9,0)),INDEX(【入力用シート】!C$45:C$52,MATCH(ROWS($P$1:R3),$N$2:$N$9,0))),"")</f>
        <v/>
      </c>
      <c r="S3" s="105" t="str">
        <f>IFERROR(IFERROR(INDEX(【入力用シート】!D$45:D$52,MATCH(ROWS($P$1:S3),$M$2:$M$9,0)),INDEX(【入力用シート】!D$45:D$52,MATCH(ROWS($P$1:S3),$N$2:$N$9,0))),"")</f>
        <v/>
      </c>
      <c r="T3" s="105" t="str">
        <f>IFERROR(IFERROR(INDEX(【入力用シート】!E$45:E$52,MATCH(ROWS($P$1:T3),$M$2:$M$9,0)),INDEX(【入力用シート】!E$45:E$52,MATCH(ROWS($P$1:T3),$N$2:$N$9,0))),"")</f>
        <v/>
      </c>
      <c r="U3" s="105" t="str">
        <f>IFERROR(IFERROR(INDEX(【入力用シート】!F$45:F$52,MATCH(ROWS($P$1:U3),$M$2:$M$9,0)),INDEX(【入力用シート】!F$45:F$52,MATCH(ROWS($P$1:U3),$N$2:$N$9,0))),"")</f>
        <v/>
      </c>
      <c r="V3" s="107" t="str">
        <f>IFERROR(IFERROR(INDEX(【入力用シート】!G$45:G$52,MATCH(ROWS($P$1:V3),$M$2:$M$9,0)),INDEX(【入力用シート】!G$45:G$52,MATCH(ROWS($P$1:V3),$N$2:$N$9,0))),"")</f>
        <v/>
      </c>
      <c r="W3" s="105" t="str">
        <f>IFERROR(IFERROR(INDEX(【入力用シート】!H$45:H$52,MATCH(ROWS($P$1:W3),$M$2:$M$9,0)),INDEX(【入力用シート】!H$45:H$52,MATCH(ROWS($P$1:W3),$N$2:$N$9,0))),"")</f>
        <v/>
      </c>
      <c r="X3" s="105" t="str">
        <f>IFERROR(IF(ISNUMBER(MATCH(ROWS($P$1:P3),$M$2:$M$9,0)),INDEX(【入力用シート】!$I$45:$I$52,MATCH(ROWS($P$1:P3),$M$2:$M$9,0)),INDEX(【入力用シート】!$K$45:$K$52,MATCH(ROWS($P$1:P3),$N$2:$N$9,0))),"")</f>
        <v/>
      </c>
      <c r="Y3" s="105" t="str">
        <f>IFERROR(IF(ISNUMBER(MATCH(ROWS($P$1:P3),$M$2:$M$9,0)),INDEX(【入力用シート】!$J$45:$J$52,MATCH(ROWS($P$1:P3),$M$2:$M$9,0)),INDEX(【入力用シート】!$L$45:$L$52,MATCH(ROWS($P$1:P3),$N$2:$N$9,0))),"")</f>
        <v/>
      </c>
    </row>
    <row r="4" spans="1:25" ht="24" customHeight="1">
      <c r="B4" s="6" t="s">
        <v>2</v>
      </c>
      <c r="C4" s="18" t="str">
        <f>IF(C6&lt;&gt;"", 【入力用シート】!$D$4, "")</f>
        <v/>
      </c>
      <c r="D4" s="7" t="s">
        <v>4</v>
      </c>
      <c r="E4" s="18" t="str">
        <f>IF(C6&lt;&gt;"", 【入力用シート】!$D$42, "")</f>
        <v/>
      </c>
      <c r="F4" s="69"/>
      <c r="H4" s="18" t="str">
        <f>P1</f>
        <v/>
      </c>
      <c r="M4" s="105" t="str">
        <f>IF(AND(【入力用シート】!I47&lt;&gt;"", 【入力用シート】!I47&lt;&gt;"リレーのみ"), MAX($M$1:M3)+1, "")</f>
        <v/>
      </c>
      <c r="N4" s="105" t="str">
        <f>IF(【入力用シート】!K47&lt;&gt;"", MAX(MAX($M$2:$M$9), MAX($N$1:N3))+1, "")</f>
        <v/>
      </c>
      <c r="O4" s="105"/>
      <c r="P4" s="105" t="str">
        <f>IFERROR(IFERROR(INDEX(【入力用シート】!A$45:A$52,MATCH(ROWS($P$1:P4),$M$2:$M$9,0)),INDEX(【入力用シート】!A$45:A$52,MATCH(ROWS($P$1:P4),$N$2:$N$9,0))),"")</f>
        <v/>
      </c>
      <c r="Q4" s="105" t="str">
        <f>IFERROR(IFERROR(INDEX(【入力用シート】!B$45:B$52,MATCH(ROWS($P$1:Q4),$M$2:$M$9,0)),INDEX(【入力用シート】!B$45:B$52,MATCH(ROWS($P$1:Q4),$N$2:$N$9,0))),"")</f>
        <v/>
      </c>
      <c r="R4" s="105" t="str">
        <f>IFERROR(IFERROR(INDEX(【入力用シート】!C$45:C$52,MATCH(ROWS($P$1:R4),$M$2:$M$9,0)),INDEX(【入力用シート】!C$45:C$52,MATCH(ROWS($P$1:R4),$N$2:$N$9,0))),"")</f>
        <v/>
      </c>
      <c r="S4" s="105" t="str">
        <f>IFERROR(IFERROR(INDEX(【入力用シート】!D$45:D$52,MATCH(ROWS($P$1:S4),$M$2:$M$9,0)),INDEX(【入力用シート】!D$45:D$52,MATCH(ROWS($P$1:S4),$N$2:$N$9,0))),"")</f>
        <v/>
      </c>
      <c r="T4" s="105" t="str">
        <f>IFERROR(IFERROR(INDEX(【入力用シート】!E$45:E$52,MATCH(ROWS($P$1:T4),$M$2:$M$9,0)),INDEX(【入力用シート】!E$45:E$52,MATCH(ROWS($P$1:T4),$N$2:$N$9,0))),"")</f>
        <v/>
      </c>
      <c r="U4" s="105" t="str">
        <f>IFERROR(IFERROR(INDEX(【入力用シート】!F$45:F$52,MATCH(ROWS($P$1:U4),$M$2:$M$9,0)),INDEX(【入力用シート】!F$45:F$52,MATCH(ROWS($P$1:U4),$N$2:$N$9,0))),"")</f>
        <v/>
      </c>
      <c r="V4" s="107" t="str">
        <f>IFERROR(IFERROR(INDEX(【入力用シート】!G$45:G$52,MATCH(ROWS($P$1:V4),$M$2:$M$9,0)),INDEX(【入力用シート】!G$45:G$52,MATCH(ROWS($P$1:V4),$N$2:$N$9,0))),"")</f>
        <v/>
      </c>
      <c r="W4" s="105" t="str">
        <f>IFERROR(IFERROR(INDEX(【入力用シート】!H$45:H$52,MATCH(ROWS($P$1:W4),$M$2:$M$9,0)),INDEX(【入力用シート】!H$45:H$52,MATCH(ROWS($P$1:W4),$N$2:$N$9,0))),"")</f>
        <v/>
      </c>
      <c r="X4" s="105" t="str">
        <f>IFERROR(IF(ISNUMBER(MATCH(ROWS($P$1:P4),$M$2:$M$9,0)),INDEX(【入力用シート】!$I$45:$I$52,MATCH(ROWS($P$1:P4),$M$2:$M$9,0)),INDEX(【入力用シート】!$K$45:$K$52,MATCH(ROWS($P$1:P4),$N$2:$N$9,0))),"")</f>
        <v/>
      </c>
      <c r="Y4" s="105" t="str">
        <f>IFERROR(IF(ISNUMBER(MATCH(ROWS($P$1:P4),$M$2:$M$9,0)),INDEX(【入力用シート】!$J$45:$J$52,MATCH(ROWS($P$1:P4),$M$2:$M$9,0)),INDEX(【入力用シート】!$L$45:$L$52,MATCH(ROWS($P$1:P4),$N$2:$N$9,0))),"")</f>
        <v/>
      </c>
    </row>
    <row r="5" spans="1:25" ht="12" customHeight="1">
      <c r="B5" s="5"/>
      <c r="M5" s="105" t="str">
        <f>IF(AND(【入力用シート】!I48&lt;&gt;"", 【入力用シート】!I48&lt;&gt;"リレーのみ"), MAX($M$1:M4)+1, "")</f>
        <v/>
      </c>
      <c r="N5" s="105" t="str">
        <f>IF(【入力用シート】!K48&lt;&gt;"", MAX(MAX($M$2:$M$9), MAX($N$1:N4))+1, "")</f>
        <v/>
      </c>
      <c r="O5" s="105"/>
      <c r="P5" s="105" t="str">
        <f>IFERROR(IFERROR(INDEX(【入力用シート】!A$45:A$52,MATCH(ROWS($P$1:P5),$M$2:$M$9,0)),INDEX(【入力用シート】!A$45:A$52,MATCH(ROWS($P$1:P5),$N$2:$N$9,0))),"")</f>
        <v/>
      </c>
      <c r="Q5" s="105" t="str">
        <f>IFERROR(IFERROR(INDEX(【入力用シート】!B$45:B$52,MATCH(ROWS($P$1:Q5),$M$2:$M$9,0)),INDEX(【入力用シート】!B$45:B$52,MATCH(ROWS($P$1:Q5),$N$2:$N$9,0))),"")</f>
        <v/>
      </c>
      <c r="R5" s="105" t="str">
        <f>IFERROR(IFERROR(INDEX(【入力用シート】!C$45:C$52,MATCH(ROWS($P$1:R5),$M$2:$M$9,0)),INDEX(【入力用シート】!C$45:C$52,MATCH(ROWS($P$1:R5),$N$2:$N$9,0))),"")</f>
        <v/>
      </c>
      <c r="S5" s="105" t="str">
        <f>IFERROR(IFERROR(INDEX(【入力用シート】!D$45:D$52,MATCH(ROWS($P$1:S5),$M$2:$M$9,0)),INDEX(【入力用シート】!D$45:D$52,MATCH(ROWS($P$1:S5),$N$2:$N$9,0))),"")</f>
        <v/>
      </c>
      <c r="T5" s="105" t="str">
        <f>IFERROR(IFERROR(INDEX(【入力用シート】!E$45:E$52,MATCH(ROWS($P$1:T5),$M$2:$M$9,0)),INDEX(【入力用シート】!E$45:E$52,MATCH(ROWS($P$1:T5),$N$2:$N$9,0))),"")</f>
        <v/>
      </c>
      <c r="U5" s="105" t="str">
        <f>IFERROR(IFERROR(INDEX(【入力用シート】!F$45:F$52,MATCH(ROWS($P$1:U5),$M$2:$M$9,0)),INDEX(【入力用シート】!F$45:F$52,MATCH(ROWS($P$1:U5),$N$2:$N$9,0))),"")</f>
        <v/>
      </c>
      <c r="V5" s="107" t="str">
        <f>IFERROR(IFERROR(INDEX(【入力用シート】!G$45:G$52,MATCH(ROWS($P$1:V5),$M$2:$M$9,0)),INDEX(【入力用シート】!G$45:G$52,MATCH(ROWS($P$1:V5),$N$2:$N$9,0))),"")</f>
        <v/>
      </c>
      <c r="W5" s="105" t="str">
        <f>IFERROR(IFERROR(INDEX(【入力用シート】!H$45:H$52,MATCH(ROWS($P$1:W5),$M$2:$M$9,0)),INDEX(【入力用シート】!H$45:H$52,MATCH(ROWS($P$1:W5),$N$2:$N$9,0))),"")</f>
        <v/>
      </c>
      <c r="X5" s="105" t="str">
        <f>IFERROR(IF(ISNUMBER(MATCH(ROWS($P$1:P5),$M$2:$M$9,0)),INDEX(【入力用シート】!$I$45:$I$52,MATCH(ROWS($P$1:P5),$M$2:$M$9,0)),INDEX(【入力用シート】!$K$45:$K$52,MATCH(ROWS($P$1:P5),$N$2:$N$9,0))),"")</f>
        <v/>
      </c>
      <c r="Y5" s="105" t="str">
        <f>IFERROR(IF(ISNUMBER(MATCH(ROWS($P$1:P5),$M$2:$M$9,0)),INDEX(【入力用シート】!$J$45:$J$52,MATCH(ROWS($P$1:P5),$M$2:$M$9,0)),INDEX(【入力用シート】!$L$45:$L$52,MATCH(ROWS($P$1:P5),$N$2:$N$9,0))),"")</f>
        <v/>
      </c>
    </row>
    <row r="6" spans="1:25" ht="28.5" customHeight="1" thickBot="1">
      <c r="B6" s="10" t="s">
        <v>5</v>
      </c>
      <c r="C6" s="19" t="str">
        <f>IF(X1&lt;&gt;"", X1, "")</f>
        <v/>
      </c>
      <c r="D6" s="7" t="s">
        <v>6</v>
      </c>
      <c r="E6" s="18" t="str">
        <f>Y1</f>
        <v/>
      </c>
      <c r="F6" s="141" t="s">
        <v>12</v>
      </c>
      <c r="G6" s="141"/>
      <c r="H6" s="18" t="str">
        <f>W1</f>
        <v/>
      </c>
      <c r="M6" s="105" t="str">
        <f>IF(AND(【入力用シート】!I49&lt;&gt;"", 【入力用シート】!I49&lt;&gt;"リレーのみ"), MAX($M$1:M5)+1, "")</f>
        <v/>
      </c>
      <c r="N6" s="105" t="str">
        <f>IF(【入力用シート】!K49&lt;&gt;"", MAX(MAX($M$2:$M$9), MAX($N$1:N5))+1, "")</f>
        <v/>
      </c>
      <c r="O6" s="105"/>
      <c r="P6" s="105" t="str">
        <f>IFERROR(IFERROR(INDEX(【入力用シート】!A$45:A$52,MATCH(ROWS($P$1:P6),$M$2:$M$9,0)),INDEX(【入力用シート】!A$45:A$52,MATCH(ROWS($P$1:P6),$N$2:$N$9,0))),"")</f>
        <v/>
      </c>
      <c r="Q6" s="105" t="str">
        <f>IFERROR(IFERROR(INDEX(【入力用シート】!B$45:B$52,MATCH(ROWS($P$1:Q6),$M$2:$M$9,0)),INDEX(【入力用シート】!B$45:B$52,MATCH(ROWS($P$1:Q6),$N$2:$N$9,0))),"")</f>
        <v/>
      </c>
      <c r="R6" s="105" t="str">
        <f>IFERROR(IFERROR(INDEX(【入力用シート】!C$45:C$52,MATCH(ROWS($P$1:R6),$M$2:$M$9,0)),INDEX(【入力用シート】!C$45:C$52,MATCH(ROWS($P$1:R6),$N$2:$N$9,0))),"")</f>
        <v/>
      </c>
      <c r="S6" s="105" t="str">
        <f>IFERROR(IFERROR(INDEX(【入力用シート】!D$45:D$52,MATCH(ROWS($P$1:S6),$M$2:$M$9,0)),INDEX(【入力用シート】!D$45:D$52,MATCH(ROWS($P$1:S6),$N$2:$N$9,0))),"")</f>
        <v/>
      </c>
      <c r="T6" s="105" t="str">
        <f>IFERROR(IFERROR(INDEX(【入力用シート】!E$45:E$52,MATCH(ROWS($P$1:T6),$M$2:$M$9,0)),INDEX(【入力用シート】!E$45:E$52,MATCH(ROWS($P$1:T6),$N$2:$N$9,0))),"")</f>
        <v/>
      </c>
      <c r="U6" s="105" t="str">
        <f>IFERROR(IFERROR(INDEX(【入力用シート】!F$45:F$52,MATCH(ROWS($P$1:U6),$M$2:$M$9,0)),INDEX(【入力用シート】!F$45:F$52,MATCH(ROWS($P$1:U6),$N$2:$N$9,0))),"")</f>
        <v/>
      </c>
      <c r="V6" s="107" t="str">
        <f>IFERROR(IFERROR(INDEX(【入力用シート】!G$45:G$52,MATCH(ROWS($P$1:V6),$M$2:$M$9,0)),INDEX(【入力用シート】!G$45:G$52,MATCH(ROWS($P$1:V6),$N$2:$N$9,0))),"")</f>
        <v/>
      </c>
      <c r="W6" s="105" t="str">
        <f>IFERROR(IFERROR(INDEX(【入力用シート】!H$45:H$52,MATCH(ROWS($P$1:W6),$M$2:$M$9,0)),INDEX(【入力用シート】!H$45:H$52,MATCH(ROWS($P$1:W6),$N$2:$N$9,0))),"")</f>
        <v/>
      </c>
      <c r="X6" s="105" t="str">
        <f>IFERROR(IF(ISNUMBER(MATCH(ROWS($P$1:P6),$M$2:$M$9,0)),INDEX(【入力用シート】!$I$45:$I$52,MATCH(ROWS($P$1:P6),$M$2:$M$9,0)),INDEX(【入力用シート】!$K$45:$K$52,MATCH(ROWS($P$1:P6),$N$2:$N$9,0))),"")</f>
        <v/>
      </c>
      <c r="Y6" s="105" t="str">
        <f>IFERROR(IF(ISNUMBER(MATCH(ROWS($P$1:P6),$M$2:$M$9,0)),INDEX(【入力用シート】!$J$45:$J$52,MATCH(ROWS($P$1:P6),$M$2:$M$9,0)),INDEX(【入力用シート】!$L$45:$L$52,MATCH(ROWS($P$1:P6),$N$2:$N$9,0))),"")</f>
        <v/>
      </c>
    </row>
    <row r="7" spans="1:25" ht="18.75" customHeight="1" thickTop="1">
      <c r="B7" s="133" t="s">
        <v>7</v>
      </c>
      <c r="C7" s="136" t="str">
        <f>Q1</f>
        <v/>
      </c>
      <c r="D7" s="11" t="s">
        <v>8</v>
      </c>
      <c r="E7" s="142" t="str">
        <f>T1</f>
        <v/>
      </c>
      <c r="F7" s="143"/>
      <c r="G7" s="144" t="str">
        <f>U1</f>
        <v/>
      </c>
      <c r="H7" s="142"/>
      <c r="M7" s="105" t="str">
        <f>IF(AND(【入力用シート】!I50&lt;&gt;"", 【入力用シート】!I50&lt;&gt;"リレーのみ"), MAX($M$1:M6)+1, "")</f>
        <v/>
      </c>
      <c r="N7" s="105" t="str">
        <f>IF(【入力用シート】!K50&lt;&gt;"", MAX(MAX($M$2:$M$9), MAX($N$1:N6))+1, "")</f>
        <v/>
      </c>
      <c r="O7" s="105"/>
      <c r="P7" s="105" t="str">
        <f>IFERROR(IFERROR(INDEX(【入力用シート】!A$45:A$52,MATCH(ROWS($P$1:P7),$M$2:$M$9,0)),INDEX(【入力用シート】!A$45:A$52,MATCH(ROWS($P$1:P7),$N$2:$N$9,0))),"")</f>
        <v/>
      </c>
      <c r="Q7" s="105" t="str">
        <f>IFERROR(IFERROR(INDEX(【入力用シート】!B$45:B$52,MATCH(ROWS($P$1:Q7),$M$2:$M$9,0)),INDEX(【入力用シート】!B$45:B$52,MATCH(ROWS($P$1:Q7),$N$2:$N$9,0))),"")</f>
        <v/>
      </c>
      <c r="R7" s="105" t="str">
        <f>IFERROR(IFERROR(INDEX(【入力用シート】!C$45:C$52,MATCH(ROWS($P$1:R7),$M$2:$M$9,0)),INDEX(【入力用シート】!C$45:C$52,MATCH(ROWS($P$1:R7),$N$2:$N$9,0))),"")</f>
        <v/>
      </c>
      <c r="S7" s="105" t="str">
        <f>IFERROR(IFERROR(INDEX(【入力用シート】!D$45:D$52,MATCH(ROWS($P$1:S7),$M$2:$M$9,0)),INDEX(【入力用シート】!D$45:D$52,MATCH(ROWS($P$1:S7),$N$2:$N$9,0))),"")</f>
        <v/>
      </c>
      <c r="T7" s="105" t="str">
        <f>IFERROR(IFERROR(INDEX(【入力用シート】!E$45:E$52,MATCH(ROWS($P$1:T7),$M$2:$M$9,0)),INDEX(【入力用シート】!E$45:E$52,MATCH(ROWS($P$1:T7),$N$2:$N$9,0))),"")</f>
        <v/>
      </c>
      <c r="U7" s="105" t="str">
        <f>IFERROR(IFERROR(INDEX(【入力用シート】!F$45:F$52,MATCH(ROWS($P$1:U7),$M$2:$M$9,0)),INDEX(【入力用シート】!F$45:F$52,MATCH(ROWS($P$1:U7),$N$2:$N$9,0))),"")</f>
        <v/>
      </c>
      <c r="V7" s="107" t="str">
        <f>IFERROR(IFERROR(INDEX(【入力用シート】!G$45:G$52,MATCH(ROWS($P$1:V7),$M$2:$M$9,0)),INDEX(【入力用シート】!G$45:G$52,MATCH(ROWS($P$1:V7),$N$2:$N$9,0))),"")</f>
        <v/>
      </c>
      <c r="W7" s="105" t="str">
        <f>IFERROR(IFERROR(INDEX(【入力用シート】!H$45:H$52,MATCH(ROWS($P$1:W7),$M$2:$M$9,0)),INDEX(【入力用シート】!H$45:H$52,MATCH(ROWS($P$1:W7),$N$2:$N$9,0))),"")</f>
        <v/>
      </c>
      <c r="X7" s="105" t="str">
        <f>IFERROR(IF(ISNUMBER(MATCH(ROWS($P$1:P7),$M$2:$M$9,0)),INDEX(【入力用シート】!$I$45:$I$52,MATCH(ROWS($P$1:P7),$M$2:$M$9,0)),INDEX(【入力用シート】!$K$45:$K$52,MATCH(ROWS($P$1:P7),$N$2:$N$9,0))),"")</f>
        <v/>
      </c>
      <c r="Y7" s="105" t="str">
        <f>IFERROR(IF(ISNUMBER(MATCH(ROWS($P$1:P7),$M$2:$M$9,0)),INDEX(【入力用シート】!$J$45:$J$52,MATCH(ROWS($P$1:P7),$M$2:$M$9,0)),INDEX(【入力用シート】!$L$45:$L$52,MATCH(ROWS($P$1:P7),$N$2:$N$9,0))),"")</f>
        <v/>
      </c>
    </row>
    <row r="8" spans="1:25" ht="28.5" customHeight="1">
      <c r="B8" s="134"/>
      <c r="C8" s="137"/>
      <c r="D8" s="12" t="s">
        <v>9</v>
      </c>
      <c r="E8" s="145" t="str">
        <f>R1</f>
        <v/>
      </c>
      <c r="F8" s="146"/>
      <c r="G8" s="147" t="str">
        <f>S1</f>
        <v/>
      </c>
      <c r="H8" s="148"/>
      <c r="M8" s="105" t="str">
        <f>IF(AND(【入力用シート】!I51&lt;&gt;"", 【入力用シート】!I51&lt;&gt;"リレーのみ"), MAX($M$1:M7)+1, "")</f>
        <v/>
      </c>
      <c r="N8" s="105" t="str">
        <f>IF(【入力用シート】!K51&lt;&gt;"", MAX(MAX($M$2:$M$9), MAX($N$1:N7))+1, "")</f>
        <v/>
      </c>
      <c r="O8" s="105"/>
      <c r="P8" s="105" t="str">
        <f>IFERROR(IFERROR(INDEX(【入力用シート】!A$45:A$52,MATCH(ROWS($P$1:P8),$M$2:$M$9,0)),INDEX(【入力用シート】!A$45:A$52,MATCH(ROWS($P$1:P8),$N$2:$N$9,0))),"")</f>
        <v/>
      </c>
      <c r="Q8" s="105" t="str">
        <f>IFERROR(IFERROR(INDEX(【入力用シート】!B$45:B$52,MATCH(ROWS($P$1:Q8),$M$2:$M$9,0)),INDEX(【入力用シート】!B$45:B$52,MATCH(ROWS($P$1:Q8),$N$2:$N$9,0))),"")</f>
        <v/>
      </c>
      <c r="R8" s="105" t="str">
        <f>IFERROR(IFERROR(INDEX(【入力用シート】!C$45:C$52,MATCH(ROWS($P$1:R8),$M$2:$M$9,0)),INDEX(【入力用シート】!C$45:C$52,MATCH(ROWS($P$1:R8),$N$2:$N$9,0))),"")</f>
        <v/>
      </c>
      <c r="S8" s="105" t="str">
        <f>IFERROR(IFERROR(INDEX(【入力用シート】!D$45:D$52,MATCH(ROWS($P$1:S8),$M$2:$M$9,0)),INDEX(【入力用シート】!D$45:D$52,MATCH(ROWS($P$1:S8),$N$2:$N$9,0))),"")</f>
        <v/>
      </c>
      <c r="T8" s="105" t="str">
        <f>IFERROR(IFERROR(INDEX(【入力用シート】!E$45:E$52,MATCH(ROWS($P$1:T8),$M$2:$M$9,0)),INDEX(【入力用シート】!E$45:E$52,MATCH(ROWS($P$1:T8),$N$2:$N$9,0))),"")</f>
        <v/>
      </c>
      <c r="U8" s="105" t="str">
        <f>IFERROR(IFERROR(INDEX(【入力用シート】!F$45:F$52,MATCH(ROWS($P$1:U8),$M$2:$M$9,0)),INDEX(【入力用シート】!F$45:F$52,MATCH(ROWS($P$1:U8),$N$2:$N$9,0))),"")</f>
        <v/>
      </c>
      <c r="V8" s="107" t="str">
        <f>IFERROR(IFERROR(INDEX(【入力用シート】!G$45:G$52,MATCH(ROWS($P$1:V8),$M$2:$M$9,0)),INDEX(【入力用シート】!G$45:G$52,MATCH(ROWS($P$1:V8),$N$2:$N$9,0))),"")</f>
        <v/>
      </c>
      <c r="W8" s="105" t="str">
        <f>IFERROR(IFERROR(INDEX(【入力用シート】!H$45:H$52,MATCH(ROWS($P$1:W8),$M$2:$M$9,0)),INDEX(【入力用シート】!H$45:H$52,MATCH(ROWS($P$1:W8),$N$2:$N$9,0))),"")</f>
        <v/>
      </c>
      <c r="X8" s="105" t="str">
        <f>IFERROR(IF(ISNUMBER(MATCH(ROWS($P$1:P8),$M$2:$M$9,0)),INDEX(【入力用シート】!$I$45:$I$52,MATCH(ROWS($P$1:P8),$M$2:$M$9,0)),INDEX(【入力用シート】!$K$45:$K$52,MATCH(ROWS($P$1:P8),$N$2:$N$9,0))),"")</f>
        <v/>
      </c>
      <c r="Y8" s="105" t="str">
        <f>IFERROR(IF(ISNUMBER(MATCH(ROWS($P$1:P8),$M$2:$M$9,0)),INDEX(【入力用シート】!$J$45:$J$52,MATCH(ROWS($P$1:P8),$M$2:$M$9,0)),INDEX(【入力用シート】!$L$45:$L$52,MATCH(ROWS($P$1:P8),$N$2:$N$9,0))),"")</f>
        <v/>
      </c>
    </row>
    <row r="9" spans="1:25" ht="18.75" customHeight="1" thickBot="1">
      <c r="B9" s="135"/>
      <c r="C9" s="138"/>
      <c r="D9" s="11" t="s">
        <v>86</v>
      </c>
      <c r="E9" s="139" t="str">
        <f>IF(V1="","",V1)</f>
        <v/>
      </c>
      <c r="F9" s="139"/>
      <c r="G9" s="7" t="s">
        <v>89</v>
      </c>
      <c r="H9" s="20" t="str">
        <f>IF(E9="","",DATEDIF(E9,'リストデータ（※編集不可）'!$F$2,"Y"))</f>
        <v/>
      </c>
      <c r="M9" s="105" t="str">
        <f>IF(AND(【入力用シート】!I52&lt;&gt;"", 【入力用シート】!I52&lt;&gt;"リレーのみ"), MAX($M$1:M8)+1, "")</f>
        <v/>
      </c>
      <c r="N9" s="105" t="str">
        <f>IF(【入力用シート】!K52&lt;&gt;"", MAX(MAX($M$2:$M$9), MAX($N$1:N8))+1, "")</f>
        <v/>
      </c>
      <c r="O9" s="105"/>
      <c r="P9" s="105" t="str">
        <f>IFERROR(IFERROR(INDEX(【入力用シート】!A$45:A$52,MATCH(ROWS($P$1:P9),$M$2:$M$9,0)),INDEX(【入力用シート】!A$45:A$52,MATCH(ROWS($P$1:P9),$N$2:$N$9,0))),"")</f>
        <v/>
      </c>
      <c r="Q9" s="105" t="str">
        <f>IFERROR(IFERROR(INDEX(【入力用シート】!B$45:B$52,MATCH(ROWS($P$1:Q9),$M$2:$M$9,0)),INDEX(【入力用シート】!B$45:B$52,MATCH(ROWS($P$1:Q9),$N$2:$N$9,0))),"")</f>
        <v/>
      </c>
      <c r="R9" s="105" t="str">
        <f>IFERROR(IFERROR(INDEX(【入力用シート】!C$45:C$52,MATCH(ROWS($P$1:R9),$M$2:$M$9,0)),INDEX(【入力用シート】!C$45:C$52,MATCH(ROWS($P$1:R9),$N$2:$N$9,0))),"")</f>
        <v/>
      </c>
      <c r="S9" s="105" t="str">
        <f>IFERROR(IFERROR(INDEX(【入力用シート】!D$45:D$52,MATCH(ROWS($P$1:S9),$M$2:$M$9,0)),INDEX(【入力用シート】!D$45:D$52,MATCH(ROWS($P$1:S9),$N$2:$N$9,0))),"")</f>
        <v/>
      </c>
      <c r="T9" s="105" t="str">
        <f>IFERROR(IFERROR(INDEX(【入力用シート】!E$45:E$52,MATCH(ROWS($P$1:T9),$M$2:$M$9,0)),INDEX(【入力用シート】!E$45:E$52,MATCH(ROWS($P$1:T9),$N$2:$N$9,0))),"")</f>
        <v/>
      </c>
      <c r="U9" s="105" t="str">
        <f>IFERROR(IFERROR(INDEX(【入力用シート】!F$45:F$52,MATCH(ROWS($P$1:U9),$M$2:$M$9,0)),INDEX(【入力用シート】!F$45:F$52,MATCH(ROWS($P$1:U9),$N$2:$N$9,0))),"")</f>
        <v/>
      </c>
      <c r="V9" s="107" t="str">
        <f>IFERROR(IFERROR(INDEX(【入力用シート】!G$45:G$52,MATCH(ROWS($P$1:V9),$M$2:$M$9,0)),INDEX(【入力用シート】!G$45:G$52,MATCH(ROWS($P$1:V9),$N$2:$N$9,0))),"")</f>
        <v/>
      </c>
      <c r="W9" s="105" t="str">
        <f>IFERROR(IFERROR(INDEX(【入力用シート】!H$45:H$52,MATCH(ROWS($P$1:W9),$M$2:$M$9,0)),INDEX(【入力用シート】!H$45:H$52,MATCH(ROWS($P$1:W9),$N$2:$N$9,0))),"")</f>
        <v/>
      </c>
      <c r="X9" s="105" t="str">
        <f>IFERROR(IF(ISNUMBER(MATCH(ROWS($P$1:P9),$M$2:$M$9,0)),INDEX(【入力用シート】!$I$45:$I$52,MATCH(ROWS($P$1:P9),$M$2:$M$9,0)),INDEX(【入力用シート】!$K$45:$K$52,MATCH(ROWS($P$1:P9),$N$2:$N$9,0))),"")</f>
        <v/>
      </c>
      <c r="Y9" s="105" t="str">
        <f>IFERROR(IF(ISNUMBER(MATCH(ROWS($P$1:P9),$M$2:$M$9,0)),INDEX(【入力用シート】!$J$45:$J$52,MATCH(ROWS($P$1:P9),$M$2:$M$9,0)),INDEX(【入力用シート】!$L$45:$L$52,MATCH(ROWS($P$1:P9),$N$2:$N$9,0))),"")</f>
        <v/>
      </c>
    </row>
    <row r="10" spans="1:25" ht="16.5" customHeight="1" thickTop="1">
      <c r="A10" s="8"/>
      <c r="B10" s="8"/>
      <c r="C10" s="8"/>
      <c r="D10" s="8"/>
      <c r="E10" s="8"/>
      <c r="F10" s="8"/>
      <c r="G10" s="8"/>
      <c r="H10" s="8"/>
      <c r="I10" s="8"/>
      <c r="M10" s="105"/>
      <c r="N10" s="105"/>
      <c r="O10" s="105"/>
      <c r="P10" s="105" t="str">
        <f>IFERROR(IFERROR(INDEX(【入力用シート】!A$45:A$52,MATCH(ROWS($P$1:P10),$M$2:$M$9,0)),INDEX(【入力用シート】!A$45:A$52,MATCH(ROWS($P$1:P10),$N$2:$N$9,0))),"")</f>
        <v/>
      </c>
      <c r="Q10" s="105" t="str">
        <f>IFERROR(IFERROR(INDEX(【入力用シート】!B$45:B$52,MATCH(ROWS($P$1:Q10),$M$2:$M$9,0)),INDEX(【入力用シート】!B$45:B$52,MATCH(ROWS($P$1:Q10),$N$2:$N$9,0))),"")</f>
        <v/>
      </c>
      <c r="R10" s="105" t="str">
        <f>IFERROR(IFERROR(INDEX(【入力用シート】!C$45:C$52,MATCH(ROWS($P$1:R10),$M$2:$M$9,0)),INDEX(【入力用シート】!C$45:C$52,MATCH(ROWS($P$1:R10),$N$2:$N$9,0))),"")</f>
        <v/>
      </c>
      <c r="S10" s="105" t="str">
        <f>IFERROR(IFERROR(INDEX(【入力用シート】!D$45:D$52,MATCH(ROWS($P$1:S10),$M$2:$M$9,0)),INDEX(【入力用シート】!D$45:D$52,MATCH(ROWS($P$1:S10),$N$2:$N$9,0))),"")</f>
        <v/>
      </c>
      <c r="T10" s="105" t="str">
        <f>IFERROR(IFERROR(INDEX(【入力用シート】!E$45:E$52,MATCH(ROWS($P$1:T10),$M$2:$M$9,0)),INDEX(【入力用シート】!E$45:E$52,MATCH(ROWS($P$1:T10),$N$2:$N$9,0))),"")</f>
        <v/>
      </c>
      <c r="U10" s="105" t="str">
        <f>IFERROR(IFERROR(INDEX(【入力用シート】!F$45:F$52,MATCH(ROWS($P$1:U10),$M$2:$M$9,0)),INDEX(【入力用シート】!F$45:F$52,MATCH(ROWS($P$1:U10),$N$2:$N$9,0))),"")</f>
        <v/>
      </c>
      <c r="V10" s="107" t="str">
        <f>IFERROR(IFERROR(INDEX(【入力用シート】!G$45:G$52,MATCH(ROWS($P$1:V10),$M$2:$M$9,0)),INDEX(【入力用シート】!G$45:G$52,MATCH(ROWS($P$1:V10),$N$2:$N$9,0))),"")</f>
        <v/>
      </c>
      <c r="W10" s="105" t="str">
        <f>IFERROR(IFERROR(INDEX(【入力用シート】!H$45:H$52,MATCH(ROWS($P$1:W10),$M$2:$M$9,0)),INDEX(【入力用シート】!H$45:H$52,MATCH(ROWS($P$1:W10),$N$2:$N$9,0))),"")</f>
        <v/>
      </c>
      <c r="X10" s="105" t="str">
        <f>IFERROR(IF(ISNUMBER(MATCH(ROWS($P$1:P10),$M$2:$M$9,0)),INDEX(【入力用シート】!$I$45:$I$52,MATCH(ROWS($P$1:P10),$M$2:$M$9,0)),INDEX(【入力用シート】!$K$45:$K$52,MATCH(ROWS($P$1:P10),$N$2:$N$9,0))),"")</f>
        <v/>
      </c>
      <c r="Y10" s="105" t="str">
        <f>IFERROR(IF(ISNUMBER(MATCH(ROWS($P$1:P10),$M$2:$M$9,0)),INDEX(【入力用シート】!$J$45:$J$52,MATCH(ROWS($P$1:P10),$M$2:$M$9,0)),INDEX(【入力用シート】!$L$45:$L$52,MATCH(ROWS($P$1:P10),$N$2:$N$9,0))),"")</f>
        <v/>
      </c>
    </row>
    <row r="11" spans="1:25" ht="12.75" customHeight="1">
      <c r="M11" s="105"/>
      <c r="N11" s="105"/>
      <c r="O11" s="105"/>
      <c r="P11" s="105" t="str">
        <f>IFERROR(IFERROR(INDEX(【入力用シート】!A$45:A$52,MATCH(ROWS($P$1:P11),$M$2:$M$9,0)),INDEX(【入力用シート】!A$45:A$52,MATCH(ROWS($P$1:P11),$N$2:$N$9,0))),"")</f>
        <v/>
      </c>
      <c r="Q11" s="105" t="str">
        <f>IFERROR(IFERROR(INDEX(【入力用シート】!B$45:B$52,MATCH(ROWS($P$1:Q11),$M$2:$M$9,0)),INDEX(【入力用シート】!B$45:B$52,MATCH(ROWS($P$1:Q11),$N$2:$N$9,0))),"")</f>
        <v/>
      </c>
      <c r="R11" s="105" t="str">
        <f>IFERROR(IFERROR(INDEX(【入力用シート】!C$45:C$52,MATCH(ROWS($P$1:R11),$M$2:$M$9,0)),INDEX(【入力用シート】!C$45:C$52,MATCH(ROWS($P$1:R11),$N$2:$N$9,0))),"")</f>
        <v/>
      </c>
      <c r="S11" s="105" t="str">
        <f>IFERROR(IFERROR(INDEX(【入力用シート】!D$45:D$52,MATCH(ROWS($P$1:S11),$M$2:$M$9,0)),INDEX(【入力用シート】!D$45:D$52,MATCH(ROWS($P$1:S11),$N$2:$N$9,0))),"")</f>
        <v/>
      </c>
      <c r="T11" s="105" t="str">
        <f>IFERROR(IFERROR(INDEX(【入力用シート】!E$45:E$52,MATCH(ROWS($P$1:T11),$M$2:$M$9,0)),INDEX(【入力用シート】!E$45:E$52,MATCH(ROWS($P$1:T11),$N$2:$N$9,0))),"")</f>
        <v/>
      </c>
      <c r="U11" s="105" t="str">
        <f>IFERROR(IFERROR(INDEX(【入力用シート】!F$45:F$52,MATCH(ROWS($P$1:U11),$M$2:$M$9,0)),INDEX(【入力用シート】!F$45:F$52,MATCH(ROWS($P$1:U11),$N$2:$N$9,0))),"")</f>
        <v/>
      </c>
      <c r="V11" s="107" t="str">
        <f>IFERROR(IFERROR(INDEX(【入力用シート】!G$45:G$52,MATCH(ROWS($P$1:V11),$M$2:$M$9,0)),INDEX(【入力用シート】!G$45:G$52,MATCH(ROWS($P$1:V11),$N$2:$N$9,0))),"")</f>
        <v/>
      </c>
      <c r="W11" s="105" t="str">
        <f>IFERROR(IFERROR(INDEX(【入力用シート】!H$45:H$52,MATCH(ROWS($P$1:W11),$M$2:$M$9,0)),INDEX(【入力用シート】!H$45:H$52,MATCH(ROWS($P$1:W11),$N$2:$N$9,0))),"")</f>
        <v/>
      </c>
      <c r="X11" s="105" t="str">
        <f>IFERROR(IF(ISNUMBER(MATCH(ROWS($P$1:P11),$M$2:$M$9,0)),INDEX(【入力用シート】!$I$45:$I$52,MATCH(ROWS($P$1:P11),$M$2:$M$9,0)),INDEX(【入力用シート】!$K$45:$K$52,MATCH(ROWS($P$1:P11),$N$2:$N$9,0))),"")</f>
        <v/>
      </c>
      <c r="Y11" s="105" t="str">
        <f>IFERROR(IF(ISNUMBER(MATCH(ROWS($P$1:P11),$M$2:$M$9,0)),INDEX(【入力用シート】!$J$45:$J$52,MATCH(ROWS($P$1:P11),$M$2:$M$9,0)),INDEX(【入力用シート】!$L$45:$L$52,MATCH(ROWS($P$1:P11),$N$2:$N$9,0))),"")</f>
        <v/>
      </c>
    </row>
    <row r="12" spans="1:25" ht="18.75" customHeight="1">
      <c r="B12" s="68" t="s">
        <v>91</v>
      </c>
      <c r="C12" s="140" t="s">
        <v>127</v>
      </c>
      <c r="D12" s="140"/>
      <c r="E12" s="140"/>
      <c r="F12" s="140"/>
      <c r="G12" s="140"/>
      <c r="H12" s="140"/>
      <c r="M12" s="105"/>
      <c r="N12" s="105"/>
      <c r="O12" s="105"/>
      <c r="P12" s="105" t="str">
        <f>IFERROR(IFERROR(INDEX(【入力用シート】!A$45:A$52,MATCH(ROWS($P$1:P12),$M$2:$M$9,0)),INDEX(【入力用シート】!A$45:A$52,MATCH(ROWS($P$1:P12),$N$2:$N$9,0))),"")</f>
        <v/>
      </c>
      <c r="Q12" s="105" t="str">
        <f>IFERROR(IFERROR(INDEX(【入力用シート】!B$45:B$52,MATCH(ROWS($P$1:Q12),$M$2:$M$9,0)),INDEX(【入力用シート】!B$45:B$52,MATCH(ROWS($P$1:Q12),$N$2:$N$9,0))),"")</f>
        <v/>
      </c>
      <c r="R12" s="105" t="str">
        <f>IFERROR(IFERROR(INDEX(【入力用シート】!C$45:C$52,MATCH(ROWS($P$1:R12),$M$2:$M$9,0)),INDEX(【入力用シート】!C$45:C$52,MATCH(ROWS($P$1:R12),$N$2:$N$9,0))),"")</f>
        <v/>
      </c>
      <c r="S12" s="105" t="str">
        <f>IFERROR(IFERROR(INDEX(【入力用シート】!D$45:D$52,MATCH(ROWS($P$1:S12),$M$2:$M$9,0)),INDEX(【入力用シート】!D$45:D$52,MATCH(ROWS($P$1:S12),$N$2:$N$9,0))),"")</f>
        <v/>
      </c>
      <c r="T12" s="105" t="str">
        <f>IFERROR(IFERROR(INDEX(【入力用シート】!E$45:E$52,MATCH(ROWS($P$1:T12),$M$2:$M$9,0)),INDEX(【入力用シート】!E$45:E$52,MATCH(ROWS($P$1:T12),$N$2:$N$9,0))),"")</f>
        <v/>
      </c>
      <c r="U12" s="105" t="str">
        <f>IFERROR(IFERROR(INDEX(【入力用シート】!F$45:F$52,MATCH(ROWS($P$1:U12),$M$2:$M$9,0)),INDEX(【入力用シート】!F$45:F$52,MATCH(ROWS($P$1:U12),$N$2:$N$9,0))),"")</f>
        <v/>
      </c>
      <c r="V12" s="107" t="str">
        <f>IFERROR(IFERROR(INDEX(【入力用シート】!G$45:G$52,MATCH(ROWS($P$1:V12),$M$2:$M$9,0)),INDEX(【入力用シート】!G$45:G$52,MATCH(ROWS($P$1:V12),$N$2:$N$9,0))),"")</f>
        <v/>
      </c>
      <c r="W12" s="105" t="str">
        <f>IFERROR(IFERROR(INDEX(【入力用シート】!H$45:H$52,MATCH(ROWS($P$1:W12),$M$2:$M$9,0)),INDEX(【入力用シート】!H$45:H$52,MATCH(ROWS($P$1:W12),$N$2:$N$9,0))),"")</f>
        <v/>
      </c>
      <c r="X12" s="105" t="str">
        <f>IFERROR(IF(ISNUMBER(MATCH(ROWS($P$1:P12),$M$2:$M$9,0)),INDEX(【入力用シート】!$I$45:$I$52,MATCH(ROWS($P$1:P12),$M$2:$M$9,0)),INDEX(【入力用シート】!$K$45:$K$52,MATCH(ROWS($P$1:P12),$N$2:$N$9,0))),"")</f>
        <v/>
      </c>
      <c r="Y12" s="105" t="str">
        <f>IFERROR(IF(ISNUMBER(MATCH(ROWS($P$1:P12),$M$2:$M$9,0)),INDEX(【入力用シート】!$J$45:$J$52,MATCH(ROWS($P$1:P12),$M$2:$M$9,0)),INDEX(【入力用シート】!$L$45:$L$52,MATCH(ROWS($P$1:P12),$N$2:$N$9,0))),"")</f>
        <v/>
      </c>
    </row>
    <row r="13" spans="1:25" ht="18.75" customHeight="1">
      <c r="C13" s="140" t="s">
        <v>116</v>
      </c>
      <c r="D13" s="140"/>
      <c r="E13" s="140"/>
      <c r="F13" s="140"/>
      <c r="G13" s="140"/>
      <c r="H13" s="140"/>
      <c r="M13" s="105"/>
      <c r="N13" s="105"/>
      <c r="O13" s="105"/>
      <c r="P13" s="105" t="str">
        <f>IFERROR(IFERROR(INDEX(【入力用シート】!A$45:A$52,MATCH(ROWS($P$1:P13),$M$2:$M$9,0)),INDEX(【入力用シート】!A$45:A$52,MATCH(ROWS($P$1:P13),$N$2:$N$9,0))),"")</f>
        <v/>
      </c>
      <c r="Q13" s="105" t="str">
        <f>IFERROR(IFERROR(INDEX(【入力用シート】!B$45:B$52,MATCH(ROWS($P$1:Q13),$M$2:$M$9,0)),INDEX(【入力用シート】!B$45:B$52,MATCH(ROWS($P$1:Q13),$N$2:$N$9,0))),"")</f>
        <v/>
      </c>
      <c r="R13" s="105" t="str">
        <f>IFERROR(IFERROR(INDEX(【入力用シート】!C$45:C$52,MATCH(ROWS($P$1:R13),$M$2:$M$9,0)),INDEX(【入力用シート】!C$45:C$52,MATCH(ROWS($P$1:R13),$N$2:$N$9,0))),"")</f>
        <v/>
      </c>
      <c r="S13" s="105" t="str">
        <f>IFERROR(IFERROR(INDEX(【入力用シート】!D$45:D$52,MATCH(ROWS($P$1:S13),$M$2:$M$9,0)),INDEX(【入力用シート】!D$45:D$52,MATCH(ROWS($P$1:S13),$N$2:$N$9,0))),"")</f>
        <v/>
      </c>
      <c r="T13" s="105" t="str">
        <f>IFERROR(IFERROR(INDEX(【入力用シート】!E$45:E$52,MATCH(ROWS($P$1:T13),$M$2:$M$9,0)),INDEX(【入力用シート】!E$45:E$52,MATCH(ROWS($P$1:T13),$N$2:$N$9,0))),"")</f>
        <v/>
      </c>
      <c r="U13" s="105" t="str">
        <f>IFERROR(IFERROR(INDEX(【入力用シート】!F$45:F$52,MATCH(ROWS($P$1:U13),$M$2:$M$9,0)),INDEX(【入力用シート】!F$45:F$52,MATCH(ROWS($P$1:U13),$N$2:$N$9,0))),"")</f>
        <v/>
      </c>
      <c r="V13" s="107" t="str">
        <f>IFERROR(IFERROR(INDEX(【入力用シート】!G$45:G$52,MATCH(ROWS($P$1:V13),$M$2:$M$9,0)),INDEX(【入力用シート】!G$45:G$52,MATCH(ROWS($P$1:V13),$N$2:$N$9,0))),"")</f>
        <v/>
      </c>
      <c r="W13" s="105" t="str">
        <f>IFERROR(IFERROR(INDEX(【入力用シート】!H$45:H$52,MATCH(ROWS($P$1:W13),$M$2:$M$9,0)),INDEX(【入力用シート】!H$45:H$52,MATCH(ROWS($P$1:W13),$N$2:$N$9,0))),"")</f>
        <v/>
      </c>
      <c r="X13" s="105" t="str">
        <f>IFERROR(IF(ISNUMBER(MATCH(ROWS($P$1:P13),$M$2:$M$9,0)),INDEX(【入力用シート】!$I$45:$I$52,MATCH(ROWS($P$1:P13),$M$2:$M$9,0)),INDEX(【入力用シート】!$K$45:$K$52,MATCH(ROWS($P$1:P13),$N$2:$N$9,0))),"")</f>
        <v/>
      </c>
      <c r="Y13" s="105" t="str">
        <f>IFERROR(IF(ISNUMBER(MATCH(ROWS($P$1:P13),$M$2:$M$9,0)),INDEX(【入力用シート】!$J$45:$J$52,MATCH(ROWS($P$1:P13),$M$2:$M$9,0)),INDEX(【入力用シート】!$L$45:$L$52,MATCH(ROWS($P$1:P13),$N$2:$N$9,0))),"")</f>
        <v/>
      </c>
    </row>
    <row r="14" spans="1:25" ht="15" customHeight="1">
      <c r="H14" s="21" t="s">
        <v>118</v>
      </c>
      <c r="M14" s="105"/>
      <c r="N14" s="105"/>
      <c r="O14" s="105"/>
      <c r="P14" s="105" t="str">
        <f>IFERROR(IFERROR(INDEX(【入力用シート】!A$45:A$52,MATCH(ROWS($P$1:P14),$M$2:$M$9,0)),INDEX(【入力用シート】!A$45:A$52,MATCH(ROWS($P$1:P14),$N$2:$N$9,0))),"")</f>
        <v/>
      </c>
      <c r="Q14" s="105" t="str">
        <f>IFERROR(IFERROR(INDEX(【入力用シート】!B$45:B$52,MATCH(ROWS($P$1:Q14),$M$2:$M$9,0)),INDEX(【入力用シート】!B$45:B$52,MATCH(ROWS($P$1:Q14),$N$2:$N$9,0))),"")</f>
        <v/>
      </c>
      <c r="R14" s="105" t="str">
        <f>IFERROR(IFERROR(INDEX(【入力用シート】!C$45:C$52,MATCH(ROWS($P$1:R14),$M$2:$M$9,0)),INDEX(【入力用シート】!C$45:C$52,MATCH(ROWS($P$1:R14),$N$2:$N$9,0))),"")</f>
        <v/>
      </c>
      <c r="S14" s="105" t="str">
        <f>IFERROR(IFERROR(INDEX(【入力用シート】!D$45:D$52,MATCH(ROWS($P$1:S14),$M$2:$M$9,0)),INDEX(【入力用シート】!D$45:D$52,MATCH(ROWS($P$1:S14),$N$2:$N$9,0))),"")</f>
        <v/>
      </c>
      <c r="T14" s="105" t="str">
        <f>IFERROR(IFERROR(INDEX(【入力用シート】!E$45:E$52,MATCH(ROWS($P$1:T14),$M$2:$M$9,0)),INDEX(【入力用シート】!E$45:E$52,MATCH(ROWS($P$1:T14),$N$2:$N$9,0))),"")</f>
        <v/>
      </c>
      <c r="U14" s="105" t="str">
        <f>IFERROR(IFERROR(INDEX(【入力用シート】!F$45:F$52,MATCH(ROWS($P$1:U14),$M$2:$M$9,0)),INDEX(【入力用シート】!F$45:F$52,MATCH(ROWS($P$1:U14),$N$2:$N$9,0))),"")</f>
        <v/>
      </c>
      <c r="V14" s="107" t="str">
        <f>IFERROR(IFERROR(INDEX(【入力用シート】!G$45:G$52,MATCH(ROWS($P$1:V14),$M$2:$M$9,0)),INDEX(【入力用シート】!G$45:G$52,MATCH(ROWS($P$1:V14),$N$2:$N$9,0))),"")</f>
        <v/>
      </c>
      <c r="W14" s="105" t="str">
        <f>IFERROR(IFERROR(INDEX(【入力用シート】!H$45:H$52,MATCH(ROWS($P$1:W14),$M$2:$M$9,0)),INDEX(【入力用シート】!H$45:H$52,MATCH(ROWS($P$1:W14),$N$2:$N$9,0))),"")</f>
        <v/>
      </c>
      <c r="X14" s="105" t="str">
        <f>IFERROR(IF(ISNUMBER(MATCH(ROWS($P$1:P14),$M$2:$M$9,0)),INDEX(【入力用シート】!$I$45:$I$52,MATCH(ROWS($P$1:P14),$M$2:$M$9,0)),INDEX(【入力用シート】!$K$45:$K$52,MATCH(ROWS($P$1:P14),$N$2:$N$9,0))),"")</f>
        <v/>
      </c>
      <c r="Y14" s="105" t="str">
        <f>IFERROR(IF(ISNUMBER(MATCH(ROWS($P$1:P14),$M$2:$M$9,0)),INDEX(【入力用シート】!$J$45:$J$52,MATCH(ROWS($P$1:P14),$M$2:$M$9,0)),INDEX(【入力用シート】!$L$45:$L$52,MATCH(ROWS($P$1:P14),$N$2:$N$9,0))),"")</f>
        <v/>
      </c>
    </row>
    <row r="15" spans="1:25" ht="24" customHeight="1">
      <c r="B15" s="6" t="s">
        <v>2</v>
      </c>
      <c r="C15" s="18" t="str">
        <f>IF(C17&lt;&gt;"", 【入力用シート】!$D$4, "")</f>
        <v/>
      </c>
      <c r="D15" s="7" t="s">
        <v>4</v>
      </c>
      <c r="E15" s="18" t="str">
        <f>IF(C17&lt;&gt;"", 【入力用シート】!$D$42, "")</f>
        <v/>
      </c>
      <c r="F15" s="69"/>
      <c r="H15" s="18" t="str">
        <f>P2</f>
        <v/>
      </c>
      <c r="M15" s="105"/>
      <c r="N15" s="105"/>
      <c r="O15" s="105"/>
      <c r="P15" s="105" t="str">
        <f>IFERROR(IFERROR(INDEX(【入力用シート】!A$45:A$52,MATCH(ROWS($P$1:P15),$M$2:$M$9,0)),INDEX(【入力用シート】!A$45:A$52,MATCH(ROWS($P$1:P15),$N$2:$N$9,0))),"")</f>
        <v/>
      </c>
      <c r="Q15" s="105" t="str">
        <f>IFERROR(IFERROR(INDEX(【入力用シート】!B$45:B$52,MATCH(ROWS($P$1:Q15),$M$2:$M$9,0)),INDEX(【入力用シート】!B$45:B$52,MATCH(ROWS($P$1:Q15),$N$2:$N$9,0))),"")</f>
        <v/>
      </c>
      <c r="R15" s="105" t="str">
        <f>IFERROR(IFERROR(INDEX(【入力用シート】!C$45:C$52,MATCH(ROWS($P$1:R15),$M$2:$M$9,0)),INDEX(【入力用シート】!C$45:C$52,MATCH(ROWS($P$1:R15),$N$2:$N$9,0))),"")</f>
        <v/>
      </c>
      <c r="S15" s="105" t="str">
        <f>IFERROR(IFERROR(INDEX(【入力用シート】!D$45:D$52,MATCH(ROWS($P$1:S15),$M$2:$M$9,0)),INDEX(【入力用シート】!D$45:D$52,MATCH(ROWS($P$1:S15),$N$2:$N$9,0))),"")</f>
        <v/>
      </c>
      <c r="T15" s="105" t="str">
        <f>IFERROR(IFERROR(INDEX(【入力用シート】!E$45:E$52,MATCH(ROWS($P$1:T15),$M$2:$M$9,0)),INDEX(【入力用シート】!E$45:E$52,MATCH(ROWS($P$1:T15),$N$2:$N$9,0))),"")</f>
        <v/>
      </c>
      <c r="U15" s="105" t="str">
        <f>IFERROR(IFERROR(INDEX(【入力用シート】!F$45:F$52,MATCH(ROWS($P$1:U15),$M$2:$M$9,0)),INDEX(【入力用シート】!F$45:F$52,MATCH(ROWS($P$1:U15),$N$2:$N$9,0))),"")</f>
        <v/>
      </c>
      <c r="V15" s="107" t="str">
        <f>IFERROR(IFERROR(INDEX(【入力用シート】!G$45:G$52,MATCH(ROWS($P$1:V15),$M$2:$M$9,0)),INDEX(【入力用シート】!G$45:G$52,MATCH(ROWS($P$1:V15),$N$2:$N$9,0))),"")</f>
        <v/>
      </c>
      <c r="W15" s="105" t="str">
        <f>IFERROR(IFERROR(INDEX(【入力用シート】!H$45:H$52,MATCH(ROWS($P$1:W15),$M$2:$M$9,0)),INDEX(【入力用シート】!H$45:H$52,MATCH(ROWS($P$1:W15),$N$2:$N$9,0))),"")</f>
        <v/>
      </c>
      <c r="X15" s="105" t="str">
        <f>IFERROR(IF(ISNUMBER(MATCH(ROWS($P$1:P15),$M$2:$M$9,0)),INDEX(【入力用シート】!$I$45:$I$52,MATCH(ROWS($P$1:P15),$M$2:$M$9,0)),INDEX(【入力用シート】!$K$45:$K$52,MATCH(ROWS($P$1:P15),$N$2:$N$9,0))),"")</f>
        <v/>
      </c>
      <c r="Y15" s="105" t="str">
        <f>IFERROR(IF(ISNUMBER(MATCH(ROWS($P$1:P15),$M$2:$M$9,0)),INDEX(【入力用シート】!$J$45:$J$52,MATCH(ROWS($P$1:P15),$M$2:$M$9,0)),INDEX(【入力用シート】!$L$45:$L$52,MATCH(ROWS($P$1:P15),$N$2:$N$9,0))),"")</f>
        <v/>
      </c>
    </row>
    <row r="16" spans="1:25" ht="12" customHeight="1">
      <c r="B16" s="5"/>
      <c r="M16" s="105"/>
      <c r="N16" s="105"/>
      <c r="O16" s="105"/>
      <c r="P16" s="105" t="str">
        <f>IFERROR(IFERROR(INDEX(【入力用シート】!A$45:A$52,MATCH(ROWS($P$1:P16),$M$2:$M$9,0)),INDEX(【入力用シート】!A$45:A$52,MATCH(ROWS($P$1:P16),$N$2:$N$9,0))),"")</f>
        <v/>
      </c>
      <c r="Q16" s="105" t="str">
        <f>IFERROR(IFERROR(INDEX(【入力用シート】!B$45:B$52,MATCH(ROWS($P$1:Q16),$M$2:$M$9,0)),INDEX(【入力用シート】!B$45:B$52,MATCH(ROWS($P$1:Q16),$N$2:$N$9,0))),"")</f>
        <v/>
      </c>
      <c r="R16" s="105" t="str">
        <f>IFERROR(IFERROR(INDEX(【入力用シート】!C$45:C$52,MATCH(ROWS($P$1:R16),$M$2:$M$9,0)),INDEX(【入力用シート】!C$45:C$52,MATCH(ROWS($P$1:R16),$N$2:$N$9,0))),"")</f>
        <v/>
      </c>
      <c r="S16" s="105" t="str">
        <f>IFERROR(IFERROR(INDEX(【入力用シート】!D$45:D$52,MATCH(ROWS($P$1:S16),$M$2:$M$9,0)),INDEX(【入力用シート】!D$45:D$52,MATCH(ROWS($P$1:S16),$N$2:$N$9,0))),"")</f>
        <v/>
      </c>
      <c r="T16" s="105" t="str">
        <f>IFERROR(IFERROR(INDEX(【入力用シート】!E$45:E$52,MATCH(ROWS($P$1:T16),$M$2:$M$9,0)),INDEX(【入力用シート】!E$45:E$52,MATCH(ROWS($P$1:T16),$N$2:$N$9,0))),"")</f>
        <v/>
      </c>
      <c r="U16" s="105" t="str">
        <f>IFERROR(IFERROR(INDEX(【入力用シート】!F$45:F$52,MATCH(ROWS($P$1:U16),$M$2:$M$9,0)),INDEX(【入力用シート】!F$45:F$52,MATCH(ROWS($P$1:U16),$N$2:$N$9,0))),"")</f>
        <v/>
      </c>
      <c r="V16" s="107" t="str">
        <f>IFERROR(IFERROR(INDEX(【入力用シート】!G$45:G$52,MATCH(ROWS($P$1:V16),$M$2:$M$9,0)),INDEX(【入力用シート】!G$45:G$52,MATCH(ROWS($P$1:V16),$N$2:$N$9,0))),"")</f>
        <v/>
      </c>
      <c r="W16" s="105" t="str">
        <f>IFERROR(IFERROR(INDEX(【入力用シート】!H$45:H$52,MATCH(ROWS($P$1:W16),$M$2:$M$9,0)),INDEX(【入力用シート】!H$45:H$52,MATCH(ROWS($P$1:W16),$N$2:$N$9,0))),"")</f>
        <v/>
      </c>
      <c r="X16" s="105" t="str">
        <f>IFERROR(IF(ISNUMBER(MATCH(ROWS($P$1:P16),$M$2:$M$9,0)),INDEX(【入力用シート】!$I$45:$I$52,MATCH(ROWS($P$1:P16),$M$2:$M$9,0)),INDEX(【入力用シート】!$K$45:$K$52,MATCH(ROWS($P$1:P16),$N$2:$N$9,0))),"")</f>
        <v/>
      </c>
      <c r="Y16" s="105" t="str">
        <f>IFERROR(IF(ISNUMBER(MATCH(ROWS($P$1:P16),$M$2:$M$9,0)),INDEX(【入力用シート】!$J$45:$J$52,MATCH(ROWS($P$1:P16),$M$2:$M$9,0)),INDEX(【入力用シート】!$L$45:$L$52,MATCH(ROWS($P$1:P16),$N$2:$N$9,0))),"")</f>
        <v/>
      </c>
    </row>
    <row r="17" spans="1:9" ht="28.5" customHeight="1" thickBot="1">
      <c r="B17" s="10" t="s">
        <v>5</v>
      </c>
      <c r="C17" s="19" t="str">
        <f>IF(X2&lt;&gt;"", X2, "")</f>
        <v/>
      </c>
      <c r="D17" s="7" t="s">
        <v>6</v>
      </c>
      <c r="E17" s="18" t="str">
        <f>Y2</f>
        <v/>
      </c>
      <c r="F17" s="141" t="s">
        <v>12</v>
      </c>
      <c r="G17" s="141"/>
      <c r="H17" s="18" t="str">
        <f>W2</f>
        <v/>
      </c>
    </row>
    <row r="18" spans="1:9" ht="18.75" customHeight="1" thickTop="1">
      <c r="B18" s="133" t="s">
        <v>7</v>
      </c>
      <c r="C18" s="136" t="str">
        <f>Q2</f>
        <v/>
      </c>
      <c r="D18" s="11" t="s">
        <v>8</v>
      </c>
      <c r="E18" s="142" t="str">
        <f>T2</f>
        <v/>
      </c>
      <c r="F18" s="143"/>
      <c r="G18" s="144" t="str">
        <f>U2</f>
        <v/>
      </c>
      <c r="H18" s="142"/>
    </row>
    <row r="19" spans="1:9" ht="28.5" customHeight="1">
      <c r="B19" s="134"/>
      <c r="C19" s="137"/>
      <c r="D19" s="12" t="s">
        <v>9</v>
      </c>
      <c r="E19" s="145" t="str">
        <f>R2</f>
        <v/>
      </c>
      <c r="F19" s="146"/>
      <c r="G19" s="147" t="str">
        <f>S2</f>
        <v/>
      </c>
      <c r="H19" s="148"/>
    </row>
    <row r="20" spans="1:9" ht="18.75" customHeight="1" thickBot="1">
      <c r="B20" s="135"/>
      <c r="C20" s="138"/>
      <c r="D20" s="11" t="s">
        <v>86</v>
      </c>
      <c r="E20" s="139" t="str">
        <f>IF(V2="","",V2)</f>
        <v/>
      </c>
      <c r="F20" s="139"/>
      <c r="G20" s="7" t="s">
        <v>89</v>
      </c>
      <c r="H20" s="20" t="str">
        <f>IF(E20="","",DATEDIF(E20,'リストデータ（※編集不可）'!$F$2,"Y"))</f>
        <v/>
      </c>
    </row>
    <row r="21" spans="1:9" ht="16.5" customHeight="1" thickTop="1">
      <c r="A21" s="8"/>
      <c r="B21" s="8"/>
      <c r="C21" s="8"/>
      <c r="D21" s="8"/>
      <c r="E21" s="8"/>
      <c r="F21" s="8"/>
      <c r="G21" s="8"/>
      <c r="H21" s="8"/>
      <c r="I21" s="8"/>
    </row>
    <row r="22" spans="1:9" ht="12.75" customHeight="1"/>
    <row r="23" spans="1:9" ht="18.75" customHeight="1">
      <c r="B23" s="68" t="s">
        <v>92</v>
      </c>
      <c r="C23" s="140" t="s">
        <v>127</v>
      </c>
      <c r="D23" s="140"/>
      <c r="E23" s="140"/>
      <c r="F23" s="140"/>
      <c r="G23" s="140"/>
      <c r="H23" s="140"/>
    </row>
    <row r="24" spans="1:9" ht="18.75" customHeight="1">
      <c r="C24" s="140" t="s">
        <v>116</v>
      </c>
      <c r="D24" s="140"/>
      <c r="E24" s="140"/>
      <c r="F24" s="140"/>
      <c r="G24" s="140"/>
      <c r="H24" s="140"/>
    </row>
    <row r="25" spans="1:9" ht="15" customHeight="1">
      <c r="H25" s="21" t="s">
        <v>118</v>
      </c>
    </row>
    <row r="26" spans="1:9" ht="24" customHeight="1">
      <c r="B26" s="6" t="s">
        <v>2</v>
      </c>
      <c r="C26" s="18" t="str">
        <f>IF(C28&lt;&gt;"", 【入力用シート】!$D$4, "")</f>
        <v/>
      </c>
      <c r="D26" s="7" t="s">
        <v>4</v>
      </c>
      <c r="E26" s="18" t="str">
        <f>IF(C28&lt;&gt;"", 【入力用シート】!$D$42, "")</f>
        <v/>
      </c>
      <c r="F26" s="69"/>
      <c r="H26" s="18" t="str">
        <f>P3</f>
        <v/>
      </c>
    </row>
    <row r="27" spans="1:9" ht="12" customHeight="1">
      <c r="B27" s="5"/>
    </row>
    <row r="28" spans="1:9" ht="28.5" customHeight="1" thickBot="1">
      <c r="B28" s="10" t="s">
        <v>5</v>
      </c>
      <c r="C28" s="19" t="str">
        <f>IF(X3&lt;&gt;"", X3, "")</f>
        <v/>
      </c>
      <c r="D28" s="7" t="s">
        <v>6</v>
      </c>
      <c r="E28" s="18" t="str">
        <f>Y3</f>
        <v/>
      </c>
      <c r="F28" s="141" t="s">
        <v>12</v>
      </c>
      <c r="G28" s="141"/>
      <c r="H28" s="18" t="str">
        <f>W3</f>
        <v/>
      </c>
    </row>
    <row r="29" spans="1:9" ht="18.75" customHeight="1" thickTop="1">
      <c r="B29" s="133" t="s">
        <v>7</v>
      </c>
      <c r="C29" s="136" t="str">
        <f>Q3</f>
        <v/>
      </c>
      <c r="D29" s="11" t="s">
        <v>8</v>
      </c>
      <c r="E29" s="142" t="str">
        <f>T3</f>
        <v/>
      </c>
      <c r="F29" s="143"/>
      <c r="G29" s="144" t="str">
        <f>U3</f>
        <v/>
      </c>
      <c r="H29" s="142"/>
    </row>
    <row r="30" spans="1:9" ht="28.5" customHeight="1">
      <c r="B30" s="134"/>
      <c r="C30" s="137"/>
      <c r="D30" s="12" t="s">
        <v>9</v>
      </c>
      <c r="E30" s="145" t="str">
        <f>R3</f>
        <v/>
      </c>
      <c r="F30" s="146"/>
      <c r="G30" s="147" t="str">
        <f>S3</f>
        <v/>
      </c>
      <c r="H30" s="148"/>
    </row>
    <row r="31" spans="1:9" ht="18.75" customHeight="1" thickBot="1">
      <c r="B31" s="135"/>
      <c r="C31" s="138"/>
      <c r="D31" s="11" t="s">
        <v>86</v>
      </c>
      <c r="E31" s="139" t="str">
        <f>IF(V3="","",V3)</f>
        <v/>
      </c>
      <c r="F31" s="139"/>
      <c r="G31" s="7" t="s">
        <v>89</v>
      </c>
      <c r="H31" s="20" t="str">
        <f>IF(E31="","",DATEDIF(E31,'リストデータ（※編集不可）'!$F$2,"Y"))</f>
        <v/>
      </c>
    </row>
    <row r="32" spans="1:9" ht="16.5" customHeight="1" thickTop="1">
      <c r="A32" s="8"/>
      <c r="B32" s="8"/>
      <c r="C32" s="8"/>
      <c r="D32" s="8"/>
      <c r="E32" s="8"/>
      <c r="F32" s="8"/>
      <c r="G32" s="8"/>
      <c r="H32" s="8"/>
      <c r="I32" s="8"/>
    </row>
    <row r="33" spans="2:8" ht="12.75" customHeight="1"/>
    <row r="34" spans="2:8" ht="18.75" customHeight="1">
      <c r="B34" s="68" t="s">
        <v>93</v>
      </c>
      <c r="C34" s="140" t="s">
        <v>127</v>
      </c>
      <c r="D34" s="140"/>
      <c r="E34" s="140"/>
      <c r="F34" s="140"/>
      <c r="G34" s="140"/>
      <c r="H34" s="140"/>
    </row>
    <row r="35" spans="2:8" ht="18.75" customHeight="1">
      <c r="C35" s="140" t="s">
        <v>116</v>
      </c>
      <c r="D35" s="140"/>
      <c r="E35" s="140"/>
      <c r="F35" s="140"/>
      <c r="G35" s="140"/>
      <c r="H35" s="140"/>
    </row>
    <row r="36" spans="2:8" ht="15" customHeight="1">
      <c r="H36" s="21" t="s">
        <v>118</v>
      </c>
    </row>
    <row r="37" spans="2:8" ht="24" customHeight="1">
      <c r="B37" s="6" t="s">
        <v>2</v>
      </c>
      <c r="C37" s="18" t="str">
        <f>IF(C39&lt;&gt;"", 【入力用シート】!$D$4, "")</f>
        <v/>
      </c>
      <c r="D37" s="7" t="s">
        <v>4</v>
      </c>
      <c r="E37" s="18" t="str">
        <f>IF(C39&lt;&gt;"", 【入力用シート】!$D$42, "")</f>
        <v/>
      </c>
      <c r="F37" s="69"/>
      <c r="H37" s="18" t="str">
        <f>P4</f>
        <v/>
      </c>
    </row>
    <row r="38" spans="2:8" ht="12" customHeight="1">
      <c r="B38" s="5"/>
    </row>
    <row r="39" spans="2:8" ht="28.5" customHeight="1" thickBot="1">
      <c r="B39" s="10" t="s">
        <v>5</v>
      </c>
      <c r="C39" s="19" t="str">
        <f>IF(X4&lt;&gt;"", X4, "")</f>
        <v/>
      </c>
      <c r="D39" s="7" t="s">
        <v>6</v>
      </c>
      <c r="E39" s="18" t="str">
        <f>Y4</f>
        <v/>
      </c>
      <c r="F39" s="141" t="s">
        <v>12</v>
      </c>
      <c r="G39" s="141"/>
      <c r="H39" s="18" t="str">
        <f>W4</f>
        <v/>
      </c>
    </row>
    <row r="40" spans="2:8" ht="18.75" customHeight="1" thickTop="1">
      <c r="B40" s="133" t="s">
        <v>7</v>
      </c>
      <c r="C40" s="136" t="str">
        <f>Q4</f>
        <v/>
      </c>
      <c r="D40" s="11" t="s">
        <v>8</v>
      </c>
      <c r="E40" s="142" t="str">
        <f>T4</f>
        <v/>
      </c>
      <c r="F40" s="143"/>
      <c r="G40" s="144" t="str">
        <f>U4</f>
        <v/>
      </c>
      <c r="H40" s="142"/>
    </row>
    <row r="41" spans="2:8" ht="28.5" customHeight="1">
      <c r="B41" s="134"/>
      <c r="C41" s="137"/>
      <c r="D41" s="12" t="s">
        <v>9</v>
      </c>
      <c r="E41" s="145" t="str">
        <f>R4</f>
        <v/>
      </c>
      <c r="F41" s="146"/>
      <c r="G41" s="147" t="str">
        <f>S4</f>
        <v/>
      </c>
      <c r="H41" s="148"/>
    </row>
    <row r="42" spans="2:8" ht="18.75" customHeight="1" thickBot="1">
      <c r="B42" s="135"/>
      <c r="C42" s="138"/>
      <c r="D42" s="11" t="s">
        <v>86</v>
      </c>
      <c r="E42" s="139" t="str">
        <f>IF(V4="","",V4)</f>
        <v/>
      </c>
      <c r="F42" s="139"/>
      <c r="G42" s="7" t="s">
        <v>89</v>
      </c>
      <c r="H42" s="20" t="str">
        <f>IF(E42="","",DATEDIF(E42,'リストデータ（※編集不可）'!$F$2,"Y"))</f>
        <v/>
      </c>
    </row>
    <row r="43" spans="2:8" ht="18.75" customHeight="1" thickTop="1">
      <c r="B43" s="68" t="s">
        <v>94</v>
      </c>
      <c r="C43" s="140" t="s">
        <v>127</v>
      </c>
      <c r="D43" s="140"/>
      <c r="E43" s="140"/>
      <c r="F43" s="140"/>
      <c r="G43" s="140"/>
      <c r="H43" s="140"/>
    </row>
    <row r="44" spans="2:8" ht="18.75" customHeight="1">
      <c r="C44" s="140" t="s">
        <v>116</v>
      </c>
      <c r="D44" s="140"/>
      <c r="E44" s="140"/>
      <c r="F44" s="140"/>
      <c r="G44" s="140"/>
      <c r="H44" s="140"/>
    </row>
    <row r="45" spans="2:8" ht="15" customHeight="1">
      <c r="H45" s="21" t="s">
        <v>118</v>
      </c>
    </row>
    <row r="46" spans="2:8" ht="24" customHeight="1">
      <c r="B46" s="6" t="s">
        <v>2</v>
      </c>
      <c r="C46" s="18" t="str">
        <f>IF(C48&lt;&gt;"", 【入力用シート】!$D$4, "")</f>
        <v/>
      </c>
      <c r="D46" s="7" t="s">
        <v>4</v>
      </c>
      <c r="E46" s="18" t="str">
        <f>IF(C48&lt;&gt;"", 【入力用シート】!$D$42, "")</f>
        <v/>
      </c>
      <c r="F46" s="69"/>
      <c r="H46" s="18" t="str">
        <f>P5</f>
        <v/>
      </c>
    </row>
    <row r="47" spans="2:8" ht="12" customHeight="1">
      <c r="B47" s="5"/>
    </row>
    <row r="48" spans="2:8" ht="28.5" customHeight="1" thickBot="1">
      <c r="B48" s="10" t="s">
        <v>5</v>
      </c>
      <c r="C48" s="19" t="str">
        <f>IF(X5&lt;&gt;"", X5, "")</f>
        <v/>
      </c>
      <c r="D48" s="7" t="s">
        <v>6</v>
      </c>
      <c r="E48" s="18" t="str">
        <f>Y5</f>
        <v/>
      </c>
      <c r="F48" s="141" t="s">
        <v>12</v>
      </c>
      <c r="G48" s="141"/>
      <c r="H48" s="18" t="str">
        <f>W5</f>
        <v/>
      </c>
    </row>
    <row r="49" spans="1:9" ht="18.75" customHeight="1" thickTop="1">
      <c r="B49" s="133" t="s">
        <v>7</v>
      </c>
      <c r="C49" s="136" t="str">
        <f>Q5</f>
        <v/>
      </c>
      <c r="D49" s="11" t="s">
        <v>8</v>
      </c>
      <c r="E49" s="142" t="str">
        <f>T5</f>
        <v/>
      </c>
      <c r="F49" s="143"/>
      <c r="G49" s="144" t="str">
        <f>U5</f>
        <v/>
      </c>
      <c r="H49" s="142"/>
    </row>
    <row r="50" spans="1:9" ht="28.5" customHeight="1">
      <c r="B50" s="134"/>
      <c r="C50" s="137"/>
      <c r="D50" s="12" t="s">
        <v>9</v>
      </c>
      <c r="E50" s="145" t="str">
        <f>R5</f>
        <v/>
      </c>
      <c r="F50" s="146"/>
      <c r="G50" s="147" t="str">
        <f>S5</f>
        <v/>
      </c>
      <c r="H50" s="148"/>
    </row>
    <row r="51" spans="1:9" ht="18.75" customHeight="1" thickBot="1">
      <c r="B51" s="135"/>
      <c r="C51" s="138"/>
      <c r="D51" s="11" t="s">
        <v>86</v>
      </c>
      <c r="E51" s="139" t="str">
        <f>IF(V5="","",V5)</f>
        <v/>
      </c>
      <c r="F51" s="139"/>
      <c r="G51" s="7" t="s">
        <v>89</v>
      </c>
      <c r="H51" s="20" t="str">
        <f>IF(E51="","",DATEDIF(E51,'リストデータ（※編集不可）'!$F$2,"Y"))</f>
        <v/>
      </c>
    </row>
    <row r="52" spans="1:9" ht="16.5" customHeight="1" thickTop="1">
      <c r="A52" s="8"/>
      <c r="B52" s="8"/>
      <c r="C52" s="8"/>
      <c r="D52" s="8"/>
      <c r="E52" s="8"/>
      <c r="F52" s="8"/>
      <c r="G52" s="8"/>
      <c r="H52" s="8"/>
      <c r="I52" s="8"/>
    </row>
    <row r="53" spans="1:9" ht="12.75" customHeight="1"/>
    <row r="54" spans="1:9" ht="18.75" customHeight="1">
      <c r="B54" s="68" t="s">
        <v>95</v>
      </c>
      <c r="C54" s="140" t="s">
        <v>127</v>
      </c>
      <c r="D54" s="140"/>
      <c r="E54" s="140"/>
      <c r="F54" s="140"/>
      <c r="G54" s="140"/>
      <c r="H54" s="140"/>
    </row>
    <row r="55" spans="1:9" ht="18.75" customHeight="1">
      <c r="C55" s="140" t="s">
        <v>116</v>
      </c>
      <c r="D55" s="140"/>
      <c r="E55" s="140"/>
      <c r="F55" s="140"/>
      <c r="G55" s="140"/>
      <c r="H55" s="140"/>
    </row>
    <row r="56" spans="1:9" ht="15" customHeight="1">
      <c r="H56" s="21" t="s">
        <v>118</v>
      </c>
    </row>
    <row r="57" spans="1:9" ht="24" customHeight="1">
      <c r="B57" s="6" t="s">
        <v>2</v>
      </c>
      <c r="C57" s="18" t="str">
        <f>IF(C59&lt;&gt;"", 【入力用シート】!$D$4, "")</f>
        <v/>
      </c>
      <c r="D57" s="7" t="s">
        <v>4</v>
      </c>
      <c r="E57" s="18" t="str">
        <f>IF(C59&lt;&gt;"", 【入力用シート】!$D$42, "")</f>
        <v/>
      </c>
      <c r="F57" s="69"/>
      <c r="H57" s="18" t="str">
        <f>P6</f>
        <v/>
      </c>
    </row>
    <row r="58" spans="1:9" ht="12" customHeight="1">
      <c r="B58" s="5"/>
    </row>
    <row r="59" spans="1:9" ht="28.5" customHeight="1" thickBot="1">
      <c r="B59" s="10" t="s">
        <v>5</v>
      </c>
      <c r="C59" s="19" t="str">
        <f>IF(X6&lt;&gt;"", X6, "")</f>
        <v/>
      </c>
      <c r="D59" s="7" t="s">
        <v>6</v>
      </c>
      <c r="E59" s="18" t="str">
        <f>Y6</f>
        <v/>
      </c>
      <c r="F59" s="141" t="s">
        <v>12</v>
      </c>
      <c r="G59" s="141"/>
      <c r="H59" s="18" t="str">
        <f>W6</f>
        <v/>
      </c>
    </row>
    <row r="60" spans="1:9" ht="18.75" customHeight="1" thickTop="1">
      <c r="B60" s="133" t="s">
        <v>7</v>
      </c>
      <c r="C60" s="136" t="str">
        <f>Q6</f>
        <v/>
      </c>
      <c r="D60" s="11" t="s">
        <v>8</v>
      </c>
      <c r="E60" s="142" t="str">
        <f>T6</f>
        <v/>
      </c>
      <c r="F60" s="143"/>
      <c r="G60" s="144" t="str">
        <f>U6</f>
        <v/>
      </c>
      <c r="H60" s="142"/>
    </row>
    <row r="61" spans="1:9" ht="28.5" customHeight="1">
      <c r="B61" s="134"/>
      <c r="C61" s="137"/>
      <c r="D61" s="12" t="s">
        <v>9</v>
      </c>
      <c r="E61" s="145" t="str">
        <f>R6</f>
        <v/>
      </c>
      <c r="F61" s="146"/>
      <c r="G61" s="147" t="str">
        <f>S6</f>
        <v/>
      </c>
      <c r="H61" s="148"/>
    </row>
    <row r="62" spans="1:9" ht="18.75" customHeight="1" thickBot="1">
      <c r="B62" s="135"/>
      <c r="C62" s="138"/>
      <c r="D62" s="11" t="s">
        <v>86</v>
      </c>
      <c r="E62" s="139" t="str">
        <f>IF(V6="","",V6)</f>
        <v/>
      </c>
      <c r="F62" s="139"/>
      <c r="G62" s="7" t="s">
        <v>89</v>
      </c>
      <c r="H62" s="20" t="str">
        <f>IF(E62="","",DATEDIF(E62,'リストデータ（※編集不可）'!$F$2,"Y"))</f>
        <v/>
      </c>
    </row>
    <row r="63" spans="1:9" ht="16.5" customHeight="1" thickTop="1">
      <c r="A63" s="8"/>
      <c r="B63" s="8"/>
      <c r="C63" s="8"/>
      <c r="D63" s="8"/>
      <c r="E63" s="8"/>
      <c r="F63" s="8"/>
      <c r="G63" s="8"/>
      <c r="H63" s="8"/>
      <c r="I63" s="8"/>
    </row>
    <row r="64" spans="1:9" ht="12.75" customHeight="1"/>
    <row r="65" spans="1:9" ht="18.75" customHeight="1">
      <c r="B65" s="68" t="s">
        <v>96</v>
      </c>
      <c r="C65" s="140" t="s">
        <v>127</v>
      </c>
      <c r="D65" s="140"/>
      <c r="E65" s="140"/>
      <c r="F65" s="140"/>
      <c r="G65" s="140"/>
      <c r="H65" s="140"/>
    </row>
    <row r="66" spans="1:9" ht="18.75" customHeight="1">
      <c r="C66" s="140" t="s">
        <v>116</v>
      </c>
      <c r="D66" s="140"/>
      <c r="E66" s="140"/>
      <c r="F66" s="140"/>
      <c r="G66" s="140"/>
      <c r="H66" s="140"/>
    </row>
    <row r="67" spans="1:9" ht="15" customHeight="1">
      <c r="H67" s="21" t="s">
        <v>118</v>
      </c>
    </row>
    <row r="68" spans="1:9" ht="24" customHeight="1">
      <c r="B68" s="6" t="s">
        <v>2</v>
      </c>
      <c r="C68" s="18" t="str">
        <f>IF(C70&lt;&gt;"", 【入力用シート】!$D$4, "")</f>
        <v/>
      </c>
      <c r="D68" s="7" t="s">
        <v>4</v>
      </c>
      <c r="E68" s="18" t="str">
        <f>IF(C70&lt;&gt;"", 【入力用シート】!$D$42, "")</f>
        <v/>
      </c>
      <c r="F68" s="69"/>
      <c r="H68" s="18" t="str">
        <f>P7</f>
        <v/>
      </c>
    </row>
    <row r="69" spans="1:9" ht="12" customHeight="1">
      <c r="B69" s="5"/>
    </row>
    <row r="70" spans="1:9" ht="28.5" customHeight="1" thickBot="1">
      <c r="B70" s="10" t="s">
        <v>5</v>
      </c>
      <c r="C70" s="19" t="str">
        <f>IF(X7&lt;&gt;"", X7, "")</f>
        <v/>
      </c>
      <c r="D70" s="7" t="s">
        <v>6</v>
      </c>
      <c r="E70" s="18" t="str">
        <f>Y7</f>
        <v/>
      </c>
      <c r="F70" s="141" t="s">
        <v>12</v>
      </c>
      <c r="G70" s="141"/>
      <c r="H70" s="18" t="str">
        <f>W7</f>
        <v/>
      </c>
    </row>
    <row r="71" spans="1:9" ht="18.75" customHeight="1" thickTop="1">
      <c r="B71" s="133" t="s">
        <v>7</v>
      </c>
      <c r="C71" s="136" t="str">
        <f>Q7</f>
        <v/>
      </c>
      <c r="D71" s="11" t="s">
        <v>8</v>
      </c>
      <c r="E71" s="142" t="str">
        <f>T7</f>
        <v/>
      </c>
      <c r="F71" s="143"/>
      <c r="G71" s="144" t="str">
        <f>U7</f>
        <v/>
      </c>
      <c r="H71" s="142"/>
    </row>
    <row r="72" spans="1:9" ht="28.5" customHeight="1">
      <c r="B72" s="134"/>
      <c r="C72" s="137"/>
      <c r="D72" s="12" t="s">
        <v>9</v>
      </c>
      <c r="E72" s="145" t="str">
        <f>R7</f>
        <v/>
      </c>
      <c r="F72" s="146"/>
      <c r="G72" s="147" t="str">
        <f>S7</f>
        <v/>
      </c>
      <c r="H72" s="148"/>
    </row>
    <row r="73" spans="1:9" ht="18.75" customHeight="1" thickBot="1">
      <c r="B73" s="135"/>
      <c r="C73" s="138"/>
      <c r="D73" s="11" t="s">
        <v>86</v>
      </c>
      <c r="E73" s="139" t="str">
        <f>IF(V7="","",V7)</f>
        <v/>
      </c>
      <c r="F73" s="139"/>
      <c r="G73" s="7" t="s">
        <v>89</v>
      </c>
      <c r="H73" s="20" t="str">
        <f>IF(E73="","",DATEDIF(E73,'リストデータ（※編集不可）'!$F$2,"Y"))</f>
        <v/>
      </c>
    </row>
    <row r="74" spans="1:9" ht="16.5" customHeight="1" thickTop="1">
      <c r="A74" s="8"/>
      <c r="B74" s="8"/>
      <c r="C74" s="8"/>
      <c r="D74" s="8"/>
      <c r="E74" s="8"/>
      <c r="F74" s="8"/>
      <c r="G74" s="8"/>
      <c r="H74" s="8"/>
      <c r="I74" s="8"/>
    </row>
    <row r="75" spans="1:9" ht="12.75" customHeight="1"/>
    <row r="76" spans="1:9" ht="18.75" customHeight="1">
      <c r="B76" s="68" t="s">
        <v>97</v>
      </c>
      <c r="C76" s="140" t="s">
        <v>127</v>
      </c>
      <c r="D76" s="140"/>
      <c r="E76" s="140"/>
      <c r="F76" s="140"/>
      <c r="G76" s="140"/>
      <c r="H76" s="140"/>
    </row>
    <row r="77" spans="1:9" ht="18.75" customHeight="1">
      <c r="C77" s="140" t="s">
        <v>116</v>
      </c>
      <c r="D77" s="140"/>
      <c r="E77" s="140"/>
      <c r="F77" s="140"/>
      <c r="G77" s="140"/>
      <c r="H77" s="140"/>
    </row>
    <row r="78" spans="1:9" ht="15" customHeight="1">
      <c r="H78" s="21" t="s">
        <v>118</v>
      </c>
    </row>
    <row r="79" spans="1:9" ht="24" customHeight="1">
      <c r="B79" s="6" t="s">
        <v>2</v>
      </c>
      <c r="C79" s="18" t="str">
        <f>IF(C81&lt;&gt;"", 【入力用シート】!$D$4, "")</f>
        <v/>
      </c>
      <c r="D79" s="7" t="s">
        <v>4</v>
      </c>
      <c r="E79" s="18" t="str">
        <f>IF(C81&lt;&gt;"", 【入力用シート】!$D$42, "")</f>
        <v/>
      </c>
      <c r="F79" s="69"/>
      <c r="H79" s="18" t="str">
        <f>P8</f>
        <v/>
      </c>
    </row>
    <row r="80" spans="1:9" ht="12" customHeight="1">
      <c r="B80" s="5"/>
    </row>
    <row r="81" spans="1:10" ht="28.5" customHeight="1" thickBot="1">
      <c r="B81" s="10" t="s">
        <v>5</v>
      </c>
      <c r="C81" s="19" t="str">
        <f>IF(X8&lt;&gt;"", X8, "")</f>
        <v/>
      </c>
      <c r="D81" s="7" t="s">
        <v>6</v>
      </c>
      <c r="E81" s="18" t="str">
        <f>Y8</f>
        <v/>
      </c>
      <c r="F81" s="141" t="s">
        <v>12</v>
      </c>
      <c r="G81" s="141"/>
      <c r="H81" s="18" t="str">
        <f>W8</f>
        <v/>
      </c>
    </row>
    <row r="82" spans="1:10" ht="18.75" customHeight="1" thickTop="1">
      <c r="B82" s="133" t="s">
        <v>7</v>
      </c>
      <c r="C82" s="136" t="str">
        <f>Q8</f>
        <v/>
      </c>
      <c r="D82" s="11" t="s">
        <v>8</v>
      </c>
      <c r="E82" s="142" t="str">
        <f>T8</f>
        <v/>
      </c>
      <c r="F82" s="143"/>
      <c r="G82" s="144" t="str">
        <f>U8</f>
        <v/>
      </c>
      <c r="H82" s="142"/>
    </row>
    <row r="83" spans="1:10" ht="28.5" customHeight="1">
      <c r="B83" s="134"/>
      <c r="C83" s="137"/>
      <c r="D83" s="12" t="s">
        <v>9</v>
      </c>
      <c r="E83" s="145" t="str">
        <f>R8</f>
        <v/>
      </c>
      <c r="F83" s="146"/>
      <c r="G83" s="147" t="str">
        <f>S8</f>
        <v/>
      </c>
      <c r="H83" s="148"/>
    </row>
    <row r="84" spans="1:10" ht="18.75" customHeight="1" thickBot="1">
      <c r="B84" s="135"/>
      <c r="C84" s="138"/>
      <c r="D84" s="11" t="s">
        <v>86</v>
      </c>
      <c r="E84" s="139" t="str">
        <f>IF(V8="","",V8)</f>
        <v/>
      </c>
      <c r="F84" s="139"/>
      <c r="G84" s="7" t="s">
        <v>89</v>
      </c>
      <c r="H84" s="20" t="str">
        <f>IF(E84="","",DATEDIF(E84,'リストデータ（※編集不可）'!$F$2,"Y"))</f>
        <v/>
      </c>
    </row>
    <row r="85" spans="1:10" ht="18.75" customHeight="1" thickTop="1">
      <c r="B85" s="68" t="s">
        <v>99</v>
      </c>
      <c r="C85" s="140" t="s">
        <v>127</v>
      </c>
      <c r="D85" s="140"/>
      <c r="E85" s="140"/>
      <c r="F85" s="140"/>
      <c r="G85" s="140"/>
      <c r="H85" s="140"/>
      <c r="J85" s="17"/>
    </row>
    <row r="86" spans="1:10" ht="18.75" customHeight="1">
      <c r="C86" s="140" t="s">
        <v>116</v>
      </c>
      <c r="D86" s="140"/>
      <c r="E86" s="140"/>
      <c r="F86" s="140"/>
      <c r="G86" s="140"/>
      <c r="H86" s="140"/>
    </row>
    <row r="87" spans="1:10" ht="15" customHeight="1">
      <c r="H87" s="21" t="s">
        <v>118</v>
      </c>
    </row>
    <row r="88" spans="1:10" ht="24" customHeight="1">
      <c r="B88" s="6" t="s">
        <v>2</v>
      </c>
      <c r="C88" s="18" t="str">
        <f>IF(C90&lt;&gt;"", 【入力用シート】!$D$4, "")</f>
        <v/>
      </c>
      <c r="D88" s="7" t="s">
        <v>4</v>
      </c>
      <c r="E88" s="18" t="str">
        <f>IF(C90&lt;&gt;"", 【入力用シート】!$D$42, "")</f>
        <v/>
      </c>
      <c r="F88" s="69"/>
      <c r="H88" s="18" t="str">
        <f>P9</f>
        <v/>
      </c>
    </row>
    <row r="89" spans="1:10" ht="12" customHeight="1">
      <c r="B89" s="5"/>
    </row>
    <row r="90" spans="1:10" ht="28.5" customHeight="1" thickBot="1">
      <c r="B90" s="10" t="s">
        <v>5</v>
      </c>
      <c r="C90" s="19" t="str">
        <f>IF(X9&lt;&gt;"", X9, "")</f>
        <v/>
      </c>
      <c r="D90" s="7" t="s">
        <v>6</v>
      </c>
      <c r="E90" s="18" t="str">
        <f>Y9</f>
        <v/>
      </c>
      <c r="F90" s="141" t="s">
        <v>12</v>
      </c>
      <c r="G90" s="141"/>
      <c r="H90" s="18" t="str">
        <f>W9</f>
        <v/>
      </c>
    </row>
    <row r="91" spans="1:10" ht="18.75" customHeight="1" thickTop="1">
      <c r="B91" s="133" t="s">
        <v>7</v>
      </c>
      <c r="C91" s="136" t="str">
        <f>Q9</f>
        <v/>
      </c>
      <c r="D91" s="11" t="s">
        <v>8</v>
      </c>
      <c r="E91" s="142" t="str">
        <f>T9</f>
        <v/>
      </c>
      <c r="F91" s="143"/>
      <c r="G91" s="144" t="str">
        <f>U9</f>
        <v/>
      </c>
      <c r="H91" s="142"/>
    </row>
    <row r="92" spans="1:10" ht="28.5" customHeight="1">
      <c r="B92" s="134"/>
      <c r="C92" s="137"/>
      <c r="D92" s="12" t="s">
        <v>9</v>
      </c>
      <c r="E92" s="145" t="str">
        <f>R9</f>
        <v/>
      </c>
      <c r="F92" s="146"/>
      <c r="G92" s="147" t="str">
        <f>S9</f>
        <v/>
      </c>
      <c r="H92" s="148"/>
    </row>
    <row r="93" spans="1:10" ht="18.75" customHeight="1" thickBot="1">
      <c r="B93" s="135"/>
      <c r="C93" s="138"/>
      <c r="D93" s="11" t="s">
        <v>86</v>
      </c>
      <c r="E93" s="139" t="str">
        <f>IF(V9="","",V9)</f>
        <v/>
      </c>
      <c r="F93" s="139"/>
      <c r="G93" s="7" t="s">
        <v>89</v>
      </c>
      <c r="H93" s="20" t="str">
        <f>IF(E93="","",DATEDIF(E93,'リストデータ（※編集不可）'!$F$2,"Y"))</f>
        <v/>
      </c>
    </row>
    <row r="94" spans="1:10" ht="16.5" customHeight="1" thickTop="1">
      <c r="A94" s="8"/>
      <c r="B94" s="8"/>
      <c r="C94" s="8"/>
      <c r="D94" s="8"/>
      <c r="E94" s="8"/>
      <c r="F94" s="8"/>
      <c r="G94" s="8"/>
      <c r="H94" s="8"/>
      <c r="I94" s="8"/>
    </row>
    <row r="95" spans="1:10" ht="12.75" customHeight="1"/>
    <row r="96" spans="1:10" ht="18.75" customHeight="1">
      <c r="B96" s="68" t="s">
        <v>100</v>
      </c>
      <c r="C96" s="140" t="s">
        <v>127</v>
      </c>
      <c r="D96" s="140"/>
      <c r="E96" s="140"/>
      <c r="F96" s="140"/>
      <c r="G96" s="140"/>
      <c r="H96" s="140"/>
    </row>
    <row r="97" spans="1:9" ht="18.75" customHeight="1">
      <c r="C97" s="140" t="s">
        <v>116</v>
      </c>
      <c r="D97" s="140"/>
      <c r="E97" s="140"/>
      <c r="F97" s="140"/>
      <c r="G97" s="140"/>
      <c r="H97" s="140"/>
    </row>
    <row r="98" spans="1:9" ht="15" customHeight="1">
      <c r="H98" s="21" t="s">
        <v>118</v>
      </c>
    </row>
    <row r="99" spans="1:9" ht="24" customHeight="1">
      <c r="B99" s="6" t="s">
        <v>2</v>
      </c>
      <c r="C99" s="18" t="str">
        <f>IF(C101&lt;&gt;"", 【入力用シート】!$D$4, "")</f>
        <v/>
      </c>
      <c r="D99" s="7" t="s">
        <v>4</v>
      </c>
      <c r="E99" s="18" t="str">
        <f>IF(C101&lt;&gt;"", 【入力用シート】!$D$42, "")</f>
        <v/>
      </c>
      <c r="F99" s="69"/>
      <c r="H99" s="18" t="str">
        <f>P10</f>
        <v/>
      </c>
    </row>
    <row r="100" spans="1:9" ht="12" customHeight="1">
      <c r="B100" s="5"/>
    </row>
    <row r="101" spans="1:9" ht="28.5" customHeight="1" thickBot="1">
      <c r="B101" s="10" t="s">
        <v>5</v>
      </c>
      <c r="C101" s="19" t="str">
        <f>IF(X10&lt;&gt;"", X10, "")</f>
        <v/>
      </c>
      <c r="D101" s="7" t="s">
        <v>6</v>
      </c>
      <c r="E101" s="18" t="str">
        <f>Y10</f>
        <v/>
      </c>
      <c r="F101" s="141" t="s">
        <v>12</v>
      </c>
      <c r="G101" s="141"/>
      <c r="H101" s="18" t="str">
        <f>W10</f>
        <v/>
      </c>
    </row>
    <row r="102" spans="1:9" ht="18.75" customHeight="1" thickTop="1">
      <c r="B102" s="133" t="s">
        <v>7</v>
      </c>
      <c r="C102" s="136" t="str">
        <f>Q10</f>
        <v/>
      </c>
      <c r="D102" s="11" t="s">
        <v>8</v>
      </c>
      <c r="E102" s="142" t="str">
        <f>T10</f>
        <v/>
      </c>
      <c r="F102" s="143"/>
      <c r="G102" s="144" t="str">
        <f>U10</f>
        <v/>
      </c>
      <c r="H102" s="142"/>
    </row>
    <row r="103" spans="1:9" ht="28.5" customHeight="1">
      <c r="B103" s="134"/>
      <c r="C103" s="137"/>
      <c r="D103" s="12" t="s">
        <v>9</v>
      </c>
      <c r="E103" s="145" t="str">
        <f>R10</f>
        <v/>
      </c>
      <c r="F103" s="146"/>
      <c r="G103" s="147" t="str">
        <f>S10</f>
        <v/>
      </c>
      <c r="H103" s="148"/>
    </row>
    <row r="104" spans="1:9" ht="18.75" customHeight="1" thickBot="1">
      <c r="B104" s="135"/>
      <c r="C104" s="138"/>
      <c r="D104" s="11" t="s">
        <v>86</v>
      </c>
      <c r="E104" s="139" t="str">
        <f>IF(V10="","",V10)</f>
        <v/>
      </c>
      <c r="F104" s="139"/>
      <c r="G104" s="7" t="s">
        <v>89</v>
      </c>
      <c r="H104" s="20" t="str">
        <f>IF(E104="","",DATEDIF(E104,'リストデータ（※編集不可）'!$F$2,"Y"))</f>
        <v/>
      </c>
    </row>
    <row r="105" spans="1:9" ht="16.5" customHeight="1" thickTop="1">
      <c r="A105" s="8"/>
      <c r="B105" s="8"/>
      <c r="C105" s="8"/>
      <c r="D105" s="8"/>
      <c r="E105" s="8"/>
      <c r="F105" s="8"/>
      <c r="G105" s="8"/>
      <c r="H105" s="8"/>
      <c r="I105" s="8"/>
    </row>
    <row r="106" spans="1:9" ht="12.75" customHeight="1"/>
    <row r="107" spans="1:9" ht="18.75" customHeight="1">
      <c r="B107" s="68" t="s">
        <v>101</v>
      </c>
      <c r="C107" s="140" t="s">
        <v>127</v>
      </c>
      <c r="D107" s="140"/>
      <c r="E107" s="140"/>
      <c r="F107" s="140"/>
      <c r="G107" s="140"/>
      <c r="H107" s="140"/>
    </row>
    <row r="108" spans="1:9" ht="18.75" customHeight="1">
      <c r="C108" s="140" t="s">
        <v>116</v>
      </c>
      <c r="D108" s="140"/>
      <c r="E108" s="140"/>
      <c r="F108" s="140"/>
      <c r="G108" s="140"/>
      <c r="H108" s="140"/>
    </row>
    <row r="109" spans="1:9" ht="15" customHeight="1">
      <c r="H109" s="21" t="s">
        <v>118</v>
      </c>
    </row>
    <row r="110" spans="1:9" ht="24" customHeight="1">
      <c r="B110" s="6" t="s">
        <v>2</v>
      </c>
      <c r="C110" s="18" t="str">
        <f>IF(C112&lt;&gt;"", 【入力用シート】!$D$4, "")</f>
        <v/>
      </c>
      <c r="D110" s="7" t="s">
        <v>4</v>
      </c>
      <c r="E110" s="18" t="str">
        <f>IF(C112&lt;&gt;"", 【入力用シート】!$D$42, "")</f>
        <v/>
      </c>
      <c r="F110" s="69"/>
      <c r="H110" s="18" t="str">
        <f>P11</f>
        <v/>
      </c>
    </row>
    <row r="111" spans="1:9" ht="12" customHeight="1">
      <c r="B111" s="5"/>
    </row>
    <row r="112" spans="1:9" ht="28.5" customHeight="1" thickBot="1">
      <c r="B112" s="10" t="s">
        <v>5</v>
      </c>
      <c r="C112" s="19" t="str">
        <f>IF(X11&lt;&gt;"", X11, "")</f>
        <v/>
      </c>
      <c r="D112" s="7" t="s">
        <v>6</v>
      </c>
      <c r="E112" s="18" t="str">
        <f>Y11</f>
        <v/>
      </c>
      <c r="F112" s="141" t="s">
        <v>12</v>
      </c>
      <c r="G112" s="141"/>
      <c r="H112" s="18" t="str">
        <f>W11</f>
        <v/>
      </c>
    </row>
    <row r="113" spans="1:9" ht="18.75" customHeight="1" thickTop="1">
      <c r="B113" s="133" t="s">
        <v>7</v>
      </c>
      <c r="C113" s="136" t="str">
        <f>Q11</f>
        <v/>
      </c>
      <c r="D113" s="11" t="s">
        <v>8</v>
      </c>
      <c r="E113" s="142" t="str">
        <f>T11</f>
        <v/>
      </c>
      <c r="F113" s="143"/>
      <c r="G113" s="144" t="str">
        <f>U11</f>
        <v/>
      </c>
      <c r="H113" s="142"/>
    </row>
    <row r="114" spans="1:9" ht="28.5" customHeight="1">
      <c r="B114" s="134"/>
      <c r="C114" s="137"/>
      <c r="D114" s="12" t="s">
        <v>9</v>
      </c>
      <c r="E114" s="145" t="str">
        <f>R11</f>
        <v/>
      </c>
      <c r="F114" s="146"/>
      <c r="G114" s="147" t="str">
        <f>S11</f>
        <v/>
      </c>
      <c r="H114" s="148"/>
    </row>
    <row r="115" spans="1:9" ht="18.75" customHeight="1" thickBot="1">
      <c r="B115" s="135"/>
      <c r="C115" s="138"/>
      <c r="D115" s="11" t="s">
        <v>86</v>
      </c>
      <c r="E115" s="139" t="str">
        <f>IF(V11="","",V11)</f>
        <v/>
      </c>
      <c r="F115" s="139"/>
      <c r="G115" s="7" t="s">
        <v>89</v>
      </c>
      <c r="H115" s="20" t="str">
        <f>IF(E115="","",DATEDIF(E115,'リストデータ（※編集不可）'!$F$2,"Y"))</f>
        <v/>
      </c>
    </row>
    <row r="116" spans="1:9" ht="16.5" customHeight="1" thickTop="1">
      <c r="A116" s="8"/>
      <c r="B116" s="8"/>
      <c r="C116" s="8"/>
      <c r="D116" s="8"/>
      <c r="E116" s="8"/>
      <c r="F116" s="8"/>
      <c r="G116" s="8"/>
      <c r="H116" s="8"/>
      <c r="I116" s="8"/>
    </row>
    <row r="117" spans="1:9" ht="12.75" customHeight="1"/>
    <row r="118" spans="1:9" ht="18.75" customHeight="1">
      <c r="B118" s="68" t="s">
        <v>102</v>
      </c>
      <c r="C118" s="140" t="s">
        <v>127</v>
      </c>
      <c r="D118" s="140"/>
      <c r="E118" s="140"/>
      <c r="F118" s="140"/>
      <c r="G118" s="140"/>
      <c r="H118" s="140"/>
    </row>
    <row r="119" spans="1:9" ht="18.75" customHeight="1">
      <c r="C119" s="140" t="s">
        <v>116</v>
      </c>
      <c r="D119" s="140"/>
      <c r="E119" s="140"/>
      <c r="F119" s="140"/>
      <c r="G119" s="140"/>
      <c r="H119" s="140"/>
    </row>
    <row r="120" spans="1:9" ht="15" customHeight="1">
      <c r="H120" s="21" t="s">
        <v>118</v>
      </c>
    </row>
    <row r="121" spans="1:9" ht="24" customHeight="1">
      <c r="B121" s="6" t="s">
        <v>2</v>
      </c>
      <c r="C121" s="18" t="str">
        <f>IF(C123&lt;&gt;"", 【入力用シート】!$D$4, "")</f>
        <v/>
      </c>
      <c r="D121" s="7" t="s">
        <v>4</v>
      </c>
      <c r="E121" s="18" t="str">
        <f>IF(C123&lt;&gt;"", 【入力用シート】!$D$42, "")</f>
        <v/>
      </c>
      <c r="F121" s="69"/>
      <c r="H121" s="18" t="str">
        <f>P12</f>
        <v/>
      </c>
    </row>
    <row r="122" spans="1:9" ht="12" customHeight="1">
      <c r="B122" s="5"/>
    </row>
    <row r="123" spans="1:9" ht="28.5" customHeight="1" thickBot="1">
      <c r="B123" s="10" t="s">
        <v>5</v>
      </c>
      <c r="C123" s="19" t="str">
        <f>IF(X12&lt;&gt;"", X12, "")</f>
        <v/>
      </c>
      <c r="D123" s="7" t="s">
        <v>6</v>
      </c>
      <c r="E123" s="18" t="str">
        <f>Y12</f>
        <v/>
      </c>
      <c r="F123" s="141" t="s">
        <v>12</v>
      </c>
      <c r="G123" s="141"/>
      <c r="H123" s="18" t="str">
        <f>W12</f>
        <v/>
      </c>
    </row>
    <row r="124" spans="1:9" ht="18.75" customHeight="1" thickTop="1">
      <c r="B124" s="133" t="s">
        <v>7</v>
      </c>
      <c r="C124" s="136" t="str">
        <f>Q12</f>
        <v/>
      </c>
      <c r="D124" s="11" t="s">
        <v>8</v>
      </c>
      <c r="E124" s="142" t="str">
        <f>T12</f>
        <v/>
      </c>
      <c r="F124" s="143"/>
      <c r="G124" s="144" t="str">
        <f>U12</f>
        <v/>
      </c>
      <c r="H124" s="142"/>
    </row>
    <row r="125" spans="1:9" ht="28.5" customHeight="1">
      <c r="B125" s="134"/>
      <c r="C125" s="137"/>
      <c r="D125" s="12" t="s">
        <v>9</v>
      </c>
      <c r="E125" s="145" t="str">
        <f>R12</f>
        <v/>
      </c>
      <c r="F125" s="146"/>
      <c r="G125" s="147" t="str">
        <f>S12</f>
        <v/>
      </c>
      <c r="H125" s="148"/>
    </row>
    <row r="126" spans="1:9" ht="18.75" customHeight="1" thickBot="1">
      <c r="B126" s="135"/>
      <c r="C126" s="138"/>
      <c r="D126" s="11" t="s">
        <v>86</v>
      </c>
      <c r="E126" s="139" t="str">
        <f>IF(V12="","",V12)</f>
        <v/>
      </c>
      <c r="F126" s="139"/>
      <c r="G126" s="7" t="s">
        <v>89</v>
      </c>
      <c r="H126" s="20" t="str">
        <f>IF(E126="","",DATEDIF(E126,'リストデータ（※編集不可）'!$F$2,"Y"))</f>
        <v/>
      </c>
    </row>
    <row r="127" spans="1:9" ht="18.75" customHeight="1" thickTop="1">
      <c r="B127" s="68" t="s">
        <v>103</v>
      </c>
      <c r="C127" s="140" t="s">
        <v>127</v>
      </c>
      <c r="D127" s="140"/>
      <c r="E127" s="140"/>
      <c r="F127" s="140"/>
      <c r="G127" s="140"/>
      <c r="H127" s="140"/>
    </row>
    <row r="128" spans="1:9" ht="18.75" customHeight="1">
      <c r="C128" s="140" t="s">
        <v>116</v>
      </c>
      <c r="D128" s="140"/>
      <c r="E128" s="140"/>
      <c r="F128" s="140"/>
      <c r="G128" s="140"/>
      <c r="H128" s="140"/>
    </row>
    <row r="129" spans="1:9" ht="15" customHeight="1">
      <c r="H129" s="21" t="s">
        <v>118</v>
      </c>
    </row>
    <row r="130" spans="1:9" ht="24" customHeight="1">
      <c r="B130" s="6" t="s">
        <v>2</v>
      </c>
      <c r="C130" s="18" t="str">
        <f>IF(C132&lt;&gt;"", 【入力用シート】!$D$4, "")</f>
        <v/>
      </c>
      <c r="D130" s="7" t="s">
        <v>4</v>
      </c>
      <c r="E130" s="18" t="str">
        <f>IF(C132&lt;&gt;"", 【入力用シート】!$D$42, "")</f>
        <v/>
      </c>
      <c r="F130" s="69"/>
      <c r="H130" s="18" t="str">
        <f>P13</f>
        <v/>
      </c>
    </row>
    <row r="131" spans="1:9" ht="12" customHeight="1">
      <c r="B131" s="5"/>
    </row>
    <row r="132" spans="1:9" ht="28.5" customHeight="1" thickBot="1">
      <c r="B132" s="10" t="s">
        <v>5</v>
      </c>
      <c r="C132" s="19" t="str">
        <f>IF(X13&lt;&gt;"", X13, "")</f>
        <v/>
      </c>
      <c r="D132" s="7" t="s">
        <v>6</v>
      </c>
      <c r="E132" s="18" t="str">
        <f>Y13</f>
        <v/>
      </c>
      <c r="F132" s="141" t="s">
        <v>12</v>
      </c>
      <c r="G132" s="141"/>
      <c r="H132" s="18" t="str">
        <f>W13</f>
        <v/>
      </c>
    </row>
    <row r="133" spans="1:9" ht="18.75" customHeight="1" thickTop="1">
      <c r="B133" s="133" t="s">
        <v>7</v>
      </c>
      <c r="C133" s="136" t="str">
        <f>Q13</f>
        <v/>
      </c>
      <c r="D133" s="11" t="s">
        <v>8</v>
      </c>
      <c r="E133" s="142" t="str">
        <f>T13</f>
        <v/>
      </c>
      <c r="F133" s="143"/>
      <c r="G133" s="144" t="str">
        <f>U13</f>
        <v/>
      </c>
      <c r="H133" s="142"/>
    </row>
    <row r="134" spans="1:9" ht="28.5" customHeight="1">
      <c r="B134" s="134"/>
      <c r="C134" s="137"/>
      <c r="D134" s="12" t="s">
        <v>9</v>
      </c>
      <c r="E134" s="145" t="str">
        <f>R13</f>
        <v/>
      </c>
      <c r="F134" s="146"/>
      <c r="G134" s="147" t="str">
        <f>S13</f>
        <v/>
      </c>
      <c r="H134" s="148"/>
    </row>
    <row r="135" spans="1:9" ht="18.75" customHeight="1" thickBot="1">
      <c r="B135" s="135"/>
      <c r="C135" s="138"/>
      <c r="D135" s="11" t="s">
        <v>86</v>
      </c>
      <c r="E135" s="139" t="str">
        <f>IF(V13="","",V13)</f>
        <v/>
      </c>
      <c r="F135" s="139"/>
      <c r="G135" s="7" t="s">
        <v>89</v>
      </c>
      <c r="H135" s="20" t="str">
        <f>IF(E135="","",DATEDIF(E135,'リストデータ（※編集不可）'!$F$2,"Y"))</f>
        <v/>
      </c>
    </row>
    <row r="136" spans="1:9" ht="16.5" customHeight="1" thickTop="1">
      <c r="A136" s="8"/>
      <c r="B136" s="8"/>
      <c r="C136" s="8"/>
      <c r="D136" s="8"/>
      <c r="E136" s="8"/>
      <c r="F136" s="8"/>
      <c r="G136" s="8"/>
      <c r="H136" s="8"/>
      <c r="I136" s="8"/>
    </row>
    <row r="137" spans="1:9" ht="12.75" customHeight="1"/>
    <row r="138" spans="1:9" ht="18.75" customHeight="1">
      <c r="B138" s="68" t="s">
        <v>104</v>
      </c>
      <c r="C138" s="140" t="s">
        <v>127</v>
      </c>
      <c r="D138" s="140"/>
      <c r="E138" s="140"/>
      <c r="F138" s="140"/>
      <c r="G138" s="140"/>
      <c r="H138" s="140"/>
    </row>
    <row r="139" spans="1:9" ht="18.75" customHeight="1">
      <c r="C139" s="140" t="s">
        <v>116</v>
      </c>
      <c r="D139" s="140"/>
      <c r="E139" s="140"/>
      <c r="F139" s="140"/>
      <c r="G139" s="140"/>
      <c r="H139" s="140"/>
    </row>
    <row r="140" spans="1:9" ht="15" customHeight="1">
      <c r="H140" s="21" t="s">
        <v>118</v>
      </c>
    </row>
    <row r="141" spans="1:9" ht="24" customHeight="1">
      <c r="B141" s="6" t="s">
        <v>2</v>
      </c>
      <c r="C141" s="18" t="str">
        <f>IF(C143&lt;&gt;"", 【入力用シート】!$D$4, "")</f>
        <v/>
      </c>
      <c r="D141" s="7" t="s">
        <v>4</v>
      </c>
      <c r="E141" s="18" t="str">
        <f>IF(C143&lt;&gt;"", 【入力用シート】!$D$42, "")</f>
        <v/>
      </c>
      <c r="F141" s="69"/>
      <c r="H141" s="18" t="str">
        <f>P14</f>
        <v/>
      </c>
    </row>
    <row r="142" spans="1:9" ht="12" customHeight="1">
      <c r="B142" s="5"/>
    </row>
    <row r="143" spans="1:9" ht="28.5" customHeight="1" thickBot="1">
      <c r="B143" s="10" t="s">
        <v>5</v>
      </c>
      <c r="C143" s="19" t="str">
        <f>IF(X14&lt;&gt;"", X14, "")</f>
        <v/>
      </c>
      <c r="D143" s="7" t="s">
        <v>6</v>
      </c>
      <c r="E143" s="18" t="str">
        <f>Y14</f>
        <v/>
      </c>
      <c r="F143" s="141" t="s">
        <v>12</v>
      </c>
      <c r="G143" s="141"/>
      <c r="H143" s="18" t="str">
        <f>W14</f>
        <v/>
      </c>
    </row>
    <row r="144" spans="1:9" ht="18.75" customHeight="1" thickTop="1">
      <c r="B144" s="133" t="s">
        <v>7</v>
      </c>
      <c r="C144" s="136" t="str">
        <f>Q14</f>
        <v/>
      </c>
      <c r="D144" s="11" t="s">
        <v>8</v>
      </c>
      <c r="E144" s="142" t="str">
        <f>T14</f>
        <v/>
      </c>
      <c r="F144" s="143"/>
      <c r="G144" s="144" t="str">
        <f>U14</f>
        <v/>
      </c>
      <c r="H144" s="142"/>
    </row>
    <row r="145" spans="1:9" ht="28.5" customHeight="1">
      <c r="B145" s="134"/>
      <c r="C145" s="137"/>
      <c r="D145" s="12" t="s">
        <v>9</v>
      </c>
      <c r="E145" s="145" t="str">
        <f>R14</f>
        <v/>
      </c>
      <c r="F145" s="146"/>
      <c r="G145" s="147" t="str">
        <f>S14</f>
        <v/>
      </c>
      <c r="H145" s="148"/>
    </row>
    <row r="146" spans="1:9" ht="18.75" customHeight="1" thickBot="1">
      <c r="B146" s="135"/>
      <c r="C146" s="138"/>
      <c r="D146" s="11" t="s">
        <v>86</v>
      </c>
      <c r="E146" s="139" t="str">
        <f>IF(V14="","",V14)</f>
        <v/>
      </c>
      <c r="F146" s="139"/>
      <c r="G146" s="7" t="s">
        <v>89</v>
      </c>
      <c r="H146" s="20" t="str">
        <f>IF(E146="","",DATEDIF(E146,'リストデータ（※編集不可）'!$F$2,"Y"))</f>
        <v/>
      </c>
    </row>
    <row r="147" spans="1:9" ht="16.5" customHeight="1" thickTop="1">
      <c r="A147" s="8"/>
      <c r="B147" s="8"/>
      <c r="C147" s="8"/>
      <c r="D147" s="8"/>
      <c r="E147" s="8"/>
      <c r="F147" s="8"/>
      <c r="G147" s="8"/>
      <c r="H147" s="8"/>
      <c r="I147" s="8"/>
    </row>
    <row r="148" spans="1:9" ht="12.75" customHeight="1"/>
    <row r="149" spans="1:9" ht="18.75" customHeight="1">
      <c r="B149" s="68" t="s">
        <v>105</v>
      </c>
      <c r="C149" s="140" t="s">
        <v>127</v>
      </c>
      <c r="D149" s="140"/>
      <c r="E149" s="140"/>
      <c r="F149" s="140"/>
      <c r="G149" s="140"/>
      <c r="H149" s="140"/>
    </row>
    <row r="150" spans="1:9" ht="18.75" customHeight="1">
      <c r="C150" s="140" t="s">
        <v>116</v>
      </c>
      <c r="D150" s="140"/>
      <c r="E150" s="140"/>
      <c r="F150" s="140"/>
      <c r="G150" s="140"/>
      <c r="H150" s="140"/>
    </row>
    <row r="151" spans="1:9" ht="15" customHeight="1">
      <c r="H151" s="21" t="s">
        <v>118</v>
      </c>
    </row>
    <row r="152" spans="1:9" ht="24" customHeight="1">
      <c r="B152" s="6" t="s">
        <v>2</v>
      </c>
      <c r="C152" s="18" t="str">
        <f>IF(C154&lt;&gt;"", 【入力用シート】!$D$4, "")</f>
        <v/>
      </c>
      <c r="D152" s="7" t="s">
        <v>4</v>
      </c>
      <c r="E152" s="18" t="str">
        <f>IF(C154&lt;&gt;"", 【入力用シート】!$D$42, "")</f>
        <v/>
      </c>
      <c r="F152" s="69"/>
      <c r="H152" s="18" t="str">
        <f>P15</f>
        <v/>
      </c>
    </row>
    <row r="153" spans="1:9" ht="12" customHeight="1">
      <c r="B153" s="5"/>
    </row>
    <row r="154" spans="1:9" ht="28.5" customHeight="1" thickBot="1">
      <c r="B154" s="10" t="s">
        <v>5</v>
      </c>
      <c r="C154" s="19" t="str">
        <f>IF(X15&lt;&gt;"", X15, "")</f>
        <v/>
      </c>
      <c r="D154" s="7" t="s">
        <v>6</v>
      </c>
      <c r="E154" s="18" t="str">
        <f>Y15</f>
        <v/>
      </c>
      <c r="F154" s="141" t="s">
        <v>12</v>
      </c>
      <c r="G154" s="141"/>
      <c r="H154" s="18" t="str">
        <f>W15</f>
        <v/>
      </c>
    </row>
    <row r="155" spans="1:9" ht="18.75" customHeight="1" thickTop="1">
      <c r="B155" s="133" t="s">
        <v>7</v>
      </c>
      <c r="C155" s="136" t="str">
        <f>Q15</f>
        <v/>
      </c>
      <c r="D155" s="11" t="s">
        <v>8</v>
      </c>
      <c r="E155" s="142" t="str">
        <f>T15</f>
        <v/>
      </c>
      <c r="F155" s="143"/>
      <c r="G155" s="144" t="str">
        <f>U15</f>
        <v/>
      </c>
      <c r="H155" s="142"/>
    </row>
    <row r="156" spans="1:9" ht="28.5" customHeight="1">
      <c r="B156" s="134"/>
      <c r="C156" s="137"/>
      <c r="D156" s="12" t="s">
        <v>9</v>
      </c>
      <c r="E156" s="145" t="str">
        <f>R15</f>
        <v/>
      </c>
      <c r="F156" s="146"/>
      <c r="G156" s="147" t="str">
        <f>S15</f>
        <v/>
      </c>
      <c r="H156" s="148"/>
    </row>
    <row r="157" spans="1:9" ht="18.75" customHeight="1" thickBot="1">
      <c r="B157" s="135"/>
      <c r="C157" s="138"/>
      <c r="D157" s="11" t="s">
        <v>86</v>
      </c>
      <c r="E157" s="139" t="str">
        <f>IF(V15="","",V15)</f>
        <v/>
      </c>
      <c r="F157" s="139"/>
      <c r="G157" s="7" t="s">
        <v>89</v>
      </c>
      <c r="H157" s="20" t="str">
        <f>IF(E157="","",DATEDIF(E157,'リストデータ（※編集不可）'!$F$2,"Y"))</f>
        <v/>
      </c>
    </row>
    <row r="158" spans="1:9" ht="16.5" customHeight="1" thickTop="1">
      <c r="A158" s="8"/>
      <c r="B158" s="8"/>
      <c r="C158" s="8"/>
      <c r="D158" s="8"/>
      <c r="E158" s="8"/>
      <c r="F158" s="8"/>
      <c r="G158" s="8"/>
      <c r="H158" s="8"/>
      <c r="I158" s="8"/>
    </row>
    <row r="159" spans="1:9" ht="12.75" customHeight="1"/>
    <row r="160" spans="1:9" ht="18.75" customHeight="1">
      <c r="B160" s="68" t="s">
        <v>106</v>
      </c>
      <c r="C160" s="140" t="s">
        <v>127</v>
      </c>
      <c r="D160" s="140"/>
      <c r="E160" s="140"/>
      <c r="F160" s="140"/>
      <c r="G160" s="140"/>
      <c r="H160" s="140"/>
    </row>
    <row r="161" spans="2:8" ht="18.75" customHeight="1">
      <c r="C161" s="140" t="s">
        <v>116</v>
      </c>
      <c r="D161" s="140"/>
      <c r="E161" s="140"/>
      <c r="F161" s="140"/>
      <c r="G161" s="140"/>
      <c r="H161" s="140"/>
    </row>
    <row r="162" spans="2:8" ht="15" customHeight="1">
      <c r="H162" s="21" t="s">
        <v>118</v>
      </c>
    </row>
    <row r="163" spans="2:8" ht="24" customHeight="1">
      <c r="B163" s="6" t="s">
        <v>2</v>
      </c>
      <c r="C163" s="18" t="str">
        <f>IF(C165&lt;&gt;"", 【入力用シート】!$D$4, "")</f>
        <v/>
      </c>
      <c r="D163" s="7" t="s">
        <v>4</v>
      </c>
      <c r="E163" s="18" t="str">
        <f>IF(C165&lt;&gt;"", 【入力用シート】!$D$42, "")</f>
        <v/>
      </c>
      <c r="F163" s="69"/>
      <c r="H163" s="18" t="str">
        <f>P16</f>
        <v/>
      </c>
    </row>
    <row r="164" spans="2:8" ht="12" customHeight="1">
      <c r="B164" s="5"/>
    </row>
    <row r="165" spans="2:8" ht="28.5" customHeight="1" thickBot="1">
      <c r="B165" s="10" t="s">
        <v>5</v>
      </c>
      <c r="C165" s="19" t="str">
        <f>IF(X16&lt;&gt;"", X16, "")</f>
        <v/>
      </c>
      <c r="D165" s="7" t="s">
        <v>6</v>
      </c>
      <c r="E165" s="18" t="str">
        <f>Y16</f>
        <v/>
      </c>
      <c r="F165" s="141" t="s">
        <v>12</v>
      </c>
      <c r="G165" s="141"/>
      <c r="H165" s="18" t="str">
        <f>W16</f>
        <v/>
      </c>
    </row>
    <row r="166" spans="2:8" ht="18.75" customHeight="1" thickTop="1">
      <c r="B166" s="133" t="s">
        <v>7</v>
      </c>
      <c r="C166" s="136" t="str">
        <f>Q16</f>
        <v/>
      </c>
      <c r="D166" s="11" t="s">
        <v>8</v>
      </c>
      <c r="E166" s="142" t="str">
        <f>T16</f>
        <v/>
      </c>
      <c r="F166" s="143"/>
      <c r="G166" s="144" t="str">
        <f>U16</f>
        <v/>
      </c>
      <c r="H166" s="142"/>
    </row>
    <row r="167" spans="2:8" ht="28.5" customHeight="1">
      <c r="B167" s="134"/>
      <c r="C167" s="137"/>
      <c r="D167" s="12" t="s">
        <v>9</v>
      </c>
      <c r="E167" s="145" t="str">
        <f>R16</f>
        <v/>
      </c>
      <c r="F167" s="146"/>
      <c r="G167" s="147" t="str">
        <f>S16</f>
        <v/>
      </c>
      <c r="H167" s="148"/>
    </row>
    <row r="168" spans="2:8" ht="18.75" customHeight="1" thickBot="1">
      <c r="B168" s="135"/>
      <c r="C168" s="138"/>
      <c r="D168" s="11" t="s">
        <v>86</v>
      </c>
      <c r="E168" s="139" t="str">
        <f>IF(V16="","",V16)</f>
        <v/>
      </c>
      <c r="F168" s="139"/>
      <c r="G168" s="7" t="s">
        <v>89</v>
      </c>
      <c r="H168" s="20" t="str">
        <f>IF(E168="","",DATEDIF(E168,'リストデータ（※編集不可）'!$F$2,"Y"))</f>
        <v/>
      </c>
    </row>
    <row r="169" spans="2:8" ht="18.75" customHeight="1" thickTop="1">
      <c r="B169" s="5"/>
      <c r="C169" s="9"/>
      <c r="D169" s="5"/>
      <c r="E169" s="9"/>
      <c r="F169" s="5"/>
    </row>
    <row r="170" spans="2:8" ht="12" customHeight="1">
      <c r="B170" s="5"/>
    </row>
    <row r="171" spans="2:8" ht="18.75" customHeight="1">
      <c r="B171" s="5"/>
      <c r="C171" s="9"/>
      <c r="D171" s="5"/>
      <c r="E171" s="9"/>
      <c r="H171" s="9"/>
    </row>
    <row r="172" spans="2:8" ht="18.75" customHeight="1">
      <c r="C172" s="14"/>
      <c r="D172" s="5"/>
      <c r="E172" s="13"/>
      <c r="F172" s="13"/>
      <c r="G172" s="13"/>
      <c r="H172" s="13"/>
    </row>
    <row r="173" spans="2:8" ht="18.75" customHeight="1">
      <c r="C173" s="14"/>
      <c r="D173" s="5"/>
      <c r="E173" s="13"/>
      <c r="F173" s="13"/>
      <c r="G173" s="13"/>
      <c r="H173" s="13"/>
    </row>
    <row r="174" spans="2:8" ht="16.5" customHeight="1"/>
    <row r="175" spans="2:8" ht="13.5" customHeight="1"/>
    <row r="176" spans="2:8" ht="18.75" customHeight="1">
      <c r="B176" s="5"/>
      <c r="C176" s="13"/>
      <c r="D176" s="13"/>
      <c r="E176" s="13"/>
      <c r="F176" s="13"/>
      <c r="G176" s="13"/>
      <c r="H176" s="13"/>
    </row>
    <row r="177" spans="2:8" ht="18.75" customHeight="1">
      <c r="C177" s="13"/>
      <c r="D177" s="13"/>
      <c r="E177" s="13"/>
      <c r="F177" s="13"/>
      <c r="G177" s="13"/>
      <c r="H177" s="13"/>
    </row>
    <row r="178" spans="2:8" ht="15" customHeight="1"/>
    <row r="179" spans="2:8" ht="18.75" customHeight="1">
      <c r="B179" s="5"/>
      <c r="C179" s="9"/>
      <c r="D179" s="5"/>
      <c r="E179" s="9"/>
      <c r="F179" s="5"/>
    </row>
    <row r="180" spans="2:8" ht="12" customHeight="1">
      <c r="B180" s="5"/>
    </row>
    <row r="181" spans="2:8" ht="18.75" customHeight="1">
      <c r="B181" s="5"/>
      <c r="C181" s="9"/>
      <c r="D181" s="5"/>
      <c r="E181" s="9"/>
      <c r="H181" s="9"/>
    </row>
    <row r="182" spans="2:8" ht="18.75" customHeight="1">
      <c r="C182" s="14"/>
      <c r="D182" s="5"/>
      <c r="E182" s="13"/>
      <c r="F182" s="13"/>
      <c r="G182" s="13"/>
      <c r="H182" s="13"/>
    </row>
    <row r="183" spans="2:8" ht="18.75" customHeight="1">
      <c r="C183" s="14"/>
      <c r="D183" s="5"/>
      <c r="E183" s="13"/>
      <c r="F183" s="13"/>
      <c r="G183" s="13"/>
      <c r="H183" s="13"/>
    </row>
    <row r="184" spans="2:8" ht="16.5" customHeight="1"/>
    <row r="185" spans="2:8" ht="13.5" customHeight="1"/>
    <row r="186" spans="2:8" ht="18.75" customHeight="1">
      <c r="B186" s="5"/>
      <c r="C186" s="13"/>
      <c r="D186" s="13"/>
      <c r="E186" s="13"/>
      <c r="F186" s="13"/>
      <c r="G186" s="13"/>
      <c r="H186" s="13"/>
    </row>
    <row r="187" spans="2:8" ht="18.75" customHeight="1">
      <c r="C187" s="13"/>
      <c r="D187" s="13"/>
      <c r="E187" s="13"/>
      <c r="F187" s="13"/>
      <c r="G187" s="13"/>
      <c r="H187" s="13"/>
    </row>
    <row r="188" spans="2:8" ht="15" customHeight="1"/>
    <row r="189" spans="2:8" ht="18.75" customHeight="1">
      <c r="B189" s="5"/>
      <c r="C189" s="9"/>
      <c r="D189" s="5"/>
      <c r="E189" s="9"/>
      <c r="F189" s="5"/>
    </row>
    <row r="190" spans="2:8" ht="12" customHeight="1">
      <c r="B190" s="5"/>
    </row>
    <row r="191" spans="2:8" ht="18.75" customHeight="1">
      <c r="B191" s="5"/>
      <c r="C191" s="9"/>
      <c r="D191" s="5"/>
      <c r="E191" s="9"/>
      <c r="H191" s="9"/>
    </row>
    <row r="192" spans="2:8" ht="18.75" customHeight="1">
      <c r="C192" s="14"/>
      <c r="D192" s="5"/>
      <c r="E192" s="13"/>
      <c r="F192" s="13"/>
      <c r="G192" s="13"/>
      <c r="H192" s="13"/>
    </row>
    <row r="193" spans="3:8" ht="18.75" customHeight="1">
      <c r="C193" s="14"/>
      <c r="D193" s="5"/>
      <c r="E193" s="13"/>
      <c r="F193" s="13"/>
      <c r="G193" s="13"/>
      <c r="H193" s="13"/>
    </row>
  </sheetData>
  <sheetProtection algorithmName="SHA-512" hashValue="Mi8qh6BCxj0Ecbq0irQ+lbVz/GkWPqT2aptN7h3LhOZC/4o9a8onlXynto8eWs/QoEVBF54A70lPrfhds4BtYw==" saltValue="QATDPOCZUHvc1UcZWsuLoQ==" spinCount="100000" sheet="1" objects="1" scenarios="1"/>
  <mergeCells count="160">
    <mergeCell ref="C160:H160"/>
    <mergeCell ref="C161:H161"/>
    <mergeCell ref="F165:G165"/>
    <mergeCell ref="B166:B168"/>
    <mergeCell ref="C166:C168"/>
    <mergeCell ref="E166:F166"/>
    <mergeCell ref="G166:H166"/>
    <mergeCell ref="E167:F167"/>
    <mergeCell ref="G167:H167"/>
    <mergeCell ref="E168:F168"/>
    <mergeCell ref="C149:H149"/>
    <mergeCell ref="C150:H150"/>
    <mergeCell ref="F154:G154"/>
    <mergeCell ref="B155:B157"/>
    <mergeCell ref="C155:C157"/>
    <mergeCell ref="E155:F155"/>
    <mergeCell ref="G155:H155"/>
    <mergeCell ref="E156:F156"/>
    <mergeCell ref="G156:H156"/>
    <mergeCell ref="E157:F157"/>
    <mergeCell ref="C138:H138"/>
    <mergeCell ref="C139:H139"/>
    <mergeCell ref="F143:G143"/>
    <mergeCell ref="B144:B146"/>
    <mergeCell ref="C144:C146"/>
    <mergeCell ref="E144:F144"/>
    <mergeCell ref="G144:H144"/>
    <mergeCell ref="E145:F145"/>
    <mergeCell ref="G145:H145"/>
    <mergeCell ref="E146:F146"/>
    <mergeCell ref="C127:H127"/>
    <mergeCell ref="C128:H128"/>
    <mergeCell ref="F132:G132"/>
    <mergeCell ref="B133:B135"/>
    <mergeCell ref="C133:C135"/>
    <mergeCell ref="E133:F133"/>
    <mergeCell ref="G133:H133"/>
    <mergeCell ref="E134:F134"/>
    <mergeCell ref="G134:H134"/>
    <mergeCell ref="E135:F135"/>
    <mergeCell ref="C118:H118"/>
    <mergeCell ref="C119:H119"/>
    <mergeCell ref="F123:G123"/>
    <mergeCell ref="B124:B126"/>
    <mergeCell ref="C124:C126"/>
    <mergeCell ref="E124:F124"/>
    <mergeCell ref="G124:H124"/>
    <mergeCell ref="E125:F125"/>
    <mergeCell ref="G125:H125"/>
    <mergeCell ref="E126:F126"/>
    <mergeCell ref="C107:H107"/>
    <mergeCell ref="C108:H108"/>
    <mergeCell ref="F112:G112"/>
    <mergeCell ref="B113:B115"/>
    <mergeCell ref="C113:C115"/>
    <mergeCell ref="E113:F113"/>
    <mergeCell ref="G113:H113"/>
    <mergeCell ref="E114:F114"/>
    <mergeCell ref="G114:H114"/>
    <mergeCell ref="E115:F115"/>
    <mergeCell ref="C96:H96"/>
    <mergeCell ref="C97:H97"/>
    <mergeCell ref="F101:G101"/>
    <mergeCell ref="B102:B104"/>
    <mergeCell ref="C102:C104"/>
    <mergeCell ref="E102:F102"/>
    <mergeCell ref="G102:H102"/>
    <mergeCell ref="E103:F103"/>
    <mergeCell ref="G103:H103"/>
    <mergeCell ref="E104:F104"/>
    <mergeCell ref="C85:H85"/>
    <mergeCell ref="C86:H86"/>
    <mergeCell ref="F90:G90"/>
    <mergeCell ref="B91:B93"/>
    <mergeCell ref="C91:C93"/>
    <mergeCell ref="E91:F91"/>
    <mergeCell ref="G91:H91"/>
    <mergeCell ref="E92:F92"/>
    <mergeCell ref="G92:H92"/>
    <mergeCell ref="E93:F93"/>
    <mergeCell ref="C1:H1"/>
    <mergeCell ref="C2:H2"/>
    <mergeCell ref="F6:G6"/>
    <mergeCell ref="B7:B9"/>
    <mergeCell ref="C7:C9"/>
    <mergeCell ref="E7:F7"/>
    <mergeCell ref="G7:H7"/>
    <mergeCell ref="E8:F8"/>
    <mergeCell ref="G8:H8"/>
    <mergeCell ref="E9:F9"/>
    <mergeCell ref="C12:H12"/>
    <mergeCell ref="C13:H13"/>
    <mergeCell ref="F17:G17"/>
    <mergeCell ref="B18:B20"/>
    <mergeCell ref="C18:C20"/>
    <mergeCell ref="E18:F18"/>
    <mergeCell ref="G18:H18"/>
    <mergeCell ref="E19:F19"/>
    <mergeCell ref="G19:H19"/>
    <mergeCell ref="E20:F20"/>
    <mergeCell ref="C23:H23"/>
    <mergeCell ref="C24:H24"/>
    <mergeCell ref="F28:G28"/>
    <mergeCell ref="B29:B31"/>
    <mergeCell ref="C29:C31"/>
    <mergeCell ref="E29:F29"/>
    <mergeCell ref="G29:H29"/>
    <mergeCell ref="E30:F30"/>
    <mergeCell ref="G30:H30"/>
    <mergeCell ref="E31:F31"/>
    <mergeCell ref="C34:H34"/>
    <mergeCell ref="C35:H35"/>
    <mergeCell ref="F39:G39"/>
    <mergeCell ref="B40:B42"/>
    <mergeCell ref="C40:C42"/>
    <mergeCell ref="E40:F40"/>
    <mergeCell ref="G40:H40"/>
    <mergeCell ref="E41:F41"/>
    <mergeCell ref="G41:H41"/>
    <mergeCell ref="E42:F42"/>
    <mergeCell ref="C43:H43"/>
    <mergeCell ref="C44:H44"/>
    <mergeCell ref="F48:G48"/>
    <mergeCell ref="B49:B51"/>
    <mergeCell ref="C49:C51"/>
    <mergeCell ref="E49:F49"/>
    <mergeCell ref="G49:H49"/>
    <mergeCell ref="E50:F50"/>
    <mergeCell ref="G50:H50"/>
    <mergeCell ref="E51:F51"/>
    <mergeCell ref="C54:H54"/>
    <mergeCell ref="C55:H55"/>
    <mergeCell ref="F59:G59"/>
    <mergeCell ref="B60:B62"/>
    <mergeCell ref="C60:C62"/>
    <mergeCell ref="E60:F60"/>
    <mergeCell ref="G60:H60"/>
    <mergeCell ref="E61:F61"/>
    <mergeCell ref="G61:H61"/>
    <mergeCell ref="E62:F62"/>
    <mergeCell ref="C65:H65"/>
    <mergeCell ref="C66:H66"/>
    <mergeCell ref="F70:G70"/>
    <mergeCell ref="B71:B73"/>
    <mergeCell ref="C71:C73"/>
    <mergeCell ref="E71:F71"/>
    <mergeCell ref="G71:H71"/>
    <mergeCell ref="E72:F72"/>
    <mergeCell ref="G72:H72"/>
    <mergeCell ref="E73:F73"/>
    <mergeCell ref="C76:H76"/>
    <mergeCell ref="C77:H77"/>
    <mergeCell ref="F81:G81"/>
    <mergeCell ref="B82:B84"/>
    <mergeCell ref="C82:C84"/>
    <mergeCell ref="E82:F82"/>
    <mergeCell ref="G82:H82"/>
    <mergeCell ref="E83:F83"/>
    <mergeCell ref="G83:H83"/>
    <mergeCell ref="E84:F84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DC267-DE76-4B08-B301-B45825CF9EDD}">
  <dimension ref="A1:Y143"/>
  <sheetViews>
    <sheetView view="pageBreakPreview" topLeftCell="A4" zoomScaleNormal="100" zoomScaleSheetLayoutView="100" workbookViewId="0">
      <selection activeCell="N48" sqref="N48"/>
    </sheetView>
  </sheetViews>
  <sheetFormatPr defaultRowHeight="18.75" customHeight="1"/>
  <cols>
    <col min="1" max="1" width="1.625" style="4" customWidth="1"/>
    <col min="2" max="2" width="9.375" style="4" customWidth="1"/>
    <col min="3" max="3" width="7.125" style="99" customWidth="1"/>
    <col min="4" max="5" width="12.625" style="4" customWidth="1"/>
    <col min="6" max="6" width="9.375" style="4" customWidth="1"/>
    <col min="7" max="7" width="7.125" style="99" customWidth="1"/>
    <col min="8" max="9" width="12.625" style="4" customWidth="1"/>
    <col min="10" max="10" width="1.625" style="4" customWidth="1"/>
    <col min="11" max="11" width="5.25" style="4" customWidth="1"/>
    <col min="12" max="12" width="9.125" style="4" customWidth="1"/>
    <col min="13" max="14" width="9" style="113"/>
    <col min="15" max="21" width="9" style="114"/>
    <col min="22" max="25" width="9" style="113"/>
    <col min="26" max="16384" width="9" style="4"/>
  </cols>
  <sheetData>
    <row r="1" spans="1:21" ht="15.75" customHeight="1">
      <c r="B1" s="5" t="s">
        <v>85</v>
      </c>
      <c r="C1" s="89"/>
      <c r="D1" s="140" t="s">
        <v>128</v>
      </c>
      <c r="E1" s="140"/>
      <c r="F1" s="140"/>
      <c r="G1" s="140"/>
      <c r="H1" s="140"/>
      <c r="I1" s="140"/>
      <c r="K1" s="17" t="s">
        <v>98</v>
      </c>
    </row>
    <row r="2" spans="1:21" ht="15.75" customHeight="1">
      <c r="D2" s="140" t="s">
        <v>107</v>
      </c>
      <c r="E2" s="140"/>
      <c r="F2" s="140"/>
      <c r="G2" s="140"/>
      <c r="H2" s="140"/>
      <c r="I2" s="140"/>
    </row>
    <row r="3" spans="1:21" ht="12" customHeight="1"/>
    <row r="4" spans="1:21" ht="24" customHeight="1">
      <c r="B4" s="149" t="s">
        <v>2</v>
      </c>
      <c r="C4" s="150"/>
      <c r="D4" s="146" t="str">
        <f>O4</f>
        <v/>
      </c>
      <c r="E4" s="147"/>
      <c r="F4" s="149" t="s">
        <v>109</v>
      </c>
      <c r="G4" s="150"/>
      <c r="H4" s="148" t="str">
        <f>P4</f>
        <v/>
      </c>
      <c r="I4" s="148"/>
      <c r="O4" s="114" t="str">
        <f>IF(COUNTIF(【入力用シート】!M9:M16,"○")&gt;0,【入力用シート】!$D$4,"")</f>
        <v/>
      </c>
      <c r="P4" s="114" t="str">
        <f>IF(COUNTIF(【入力用シート】!M9:M16,"○")&gt;0,【入力用シート】!$D$6,"")</f>
        <v/>
      </c>
      <c r="Q4" s="114" t="str" cm="1">
        <f t="array" ref="Q4">IFERROR(INDEX(【入力用シート】!B$9:B$16,_xlfn.AGGREGATE(15,6,(ROW(【入力用シート】!$M$9:$M$16)-ROW(【入力用シート】!$M$8))/(【入力用シート】!$M$9:$M$16="○"),ROWS($R$4:R4))),"")</f>
        <v/>
      </c>
      <c r="R4" s="114" t="str" cm="1">
        <f t="array" ref="R4">IFERROR(INDEX(【入力用シート】!C$9:C$16,_xlfn.AGGREGATE(15,6,(ROW(【入力用シート】!$M$9:$M$16)-ROW(【入力用シート】!$M$8))/(【入力用シート】!$M$9:$M$16="○"),ROWS($R$4:R4))),"")</f>
        <v/>
      </c>
      <c r="S4" s="114" t="str" cm="1">
        <f t="array" ref="S4">IFERROR(INDEX(【入力用シート】!D$9:D$16,_xlfn.AGGREGATE(15,6,(ROW(【入力用シート】!$M$9:$M$16)-ROW(【入力用シート】!$M$8))/(【入力用シート】!$M$9:$M$16="○"),ROWS($R$4:S4))),"")</f>
        <v/>
      </c>
      <c r="T4" s="114" t="str" cm="1">
        <f t="array" ref="T4">IFERROR(INDEX(【入力用シート】!E$9:E$16,_xlfn.AGGREGATE(15,6,(ROW(【入力用シート】!$M$9:$M$16)-ROW(【入力用シート】!$M$8))/(【入力用シート】!$M$9:$M$16="○"),ROWS($R$4:T4))),"")</f>
        <v/>
      </c>
      <c r="U4" s="114" t="str" cm="1">
        <f t="array" ref="U4">IFERROR(INDEX(【入力用シート】!F$9:F$16,_xlfn.AGGREGATE(15,6,(ROW(【入力用シート】!$M$9:$M$16)-ROW(【入力用シート】!$M$8))/(【入力用シート】!$M$9:$M$16="○"),ROWS($R$4:U4))),"")</f>
        <v/>
      </c>
    </row>
    <row r="5" spans="1:21" ht="12" customHeight="1">
      <c r="B5" s="5"/>
      <c r="C5" s="89"/>
      <c r="Q5" s="114" t="str" cm="1">
        <f t="array" ref="Q5">IFERROR(INDEX(【入力用シート】!B$9:B$16,_xlfn.AGGREGATE(15,6,(ROW(【入力用シート】!$M$9:$M$16)-ROW(【入力用シート】!$M$8))/(【入力用シート】!$M$9:$M$16="○"),ROWS($R$4:R5))),"")</f>
        <v/>
      </c>
      <c r="R5" s="114" t="str" cm="1">
        <f t="array" ref="R5">IFERROR(INDEX(【入力用シート】!C$9:C$16,_xlfn.AGGREGATE(15,6,(ROW(【入力用シート】!$M$9:$M$16)-ROW(【入力用シート】!$M$8))/(【入力用シート】!$M$9:$M$16="○"),ROWS($R$4:R5))),"")</f>
        <v/>
      </c>
      <c r="S5" s="114" t="str" cm="1">
        <f t="array" ref="S5">IFERROR(INDEX(【入力用シート】!D$9:D$16,_xlfn.AGGREGATE(15,6,(ROW(【入力用シート】!$M$9:$M$16)-ROW(【入力用シート】!$M$8))/(【入力用シート】!$M$9:$M$16="○"),ROWS($R$4:S5))),"")</f>
        <v/>
      </c>
      <c r="T5" s="114" t="str" cm="1">
        <f t="array" ref="T5">IFERROR(INDEX(【入力用シート】!E$9:E$16,_xlfn.AGGREGATE(15,6,(ROW(【入力用シート】!$M$9:$M$16)-ROW(【入力用シート】!$M$8))/(【入力用シート】!$M$9:$M$16="○"),ROWS($R$4:T5))),"")</f>
        <v/>
      </c>
      <c r="U5" s="114" t="str" cm="1">
        <f t="array" ref="U5">IFERROR(INDEX(【入力用シート】!F$9:F$16,_xlfn.AGGREGATE(15,6,(ROW(【入力用シート】!$M$9:$M$16)-ROW(【入力用シート】!$M$8))/(【入力用シート】!$M$9:$M$16="○"),ROWS($R$4:U5))),"")</f>
        <v/>
      </c>
    </row>
    <row r="6" spans="1:21" ht="14.25" customHeight="1">
      <c r="B6" s="94" t="s">
        <v>124</v>
      </c>
      <c r="C6" s="95" t="s">
        <v>110</v>
      </c>
      <c r="D6" s="96" t="str">
        <f>T4</f>
        <v/>
      </c>
      <c r="E6" s="97" t="str">
        <f>U4</f>
        <v/>
      </c>
      <c r="F6" s="94" t="s">
        <v>124</v>
      </c>
      <c r="G6" s="95" t="s">
        <v>110</v>
      </c>
      <c r="H6" s="96" t="str">
        <f>T5</f>
        <v/>
      </c>
      <c r="I6" s="97" t="str">
        <f>U5</f>
        <v/>
      </c>
      <c r="Q6" s="114" t="str" cm="1">
        <f t="array" ref="Q6">IFERROR(INDEX(【入力用シート】!B$9:B$16,_xlfn.AGGREGATE(15,6,(ROW(【入力用シート】!$M$9:$M$16)-ROW(【入力用シート】!$M$8))/(【入力用シート】!$M$9:$M$16="○"),ROWS($R$4:R6))),"")</f>
        <v/>
      </c>
      <c r="R6" s="114" t="str" cm="1">
        <f t="array" ref="R6">IFERROR(INDEX(【入力用シート】!C$9:C$16,_xlfn.AGGREGATE(15,6,(ROW(【入力用シート】!$M$9:$M$16)-ROW(【入力用シート】!$M$8))/(【入力用シート】!$M$9:$M$16="○"),ROWS($R$4:R6))),"")</f>
        <v/>
      </c>
      <c r="S6" s="114" t="str" cm="1">
        <f t="array" ref="S6">IFERROR(INDEX(【入力用シート】!D$9:D$16,_xlfn.AGGREGATE(15,6,(ROW(【入力用シート】!$M$9:$M$16)-ROW(【入力用シート】!$M$8))/(【入力用シート】!$M$9:$M$16="○"),ROWS($R$4:S6))),"")</f>
        <v/>
      </c>
      <c r="T6" s="114" t="str" cm="1">
        <f t="array" ref="T6">IFERROR(INDEX(【入力用シート】!E$9:E$16,_xlfn.AGGREGATE(15,6,(ROW(【入力用シート】!$M$9:$M$16)-ROW(【入力用シート】!$M$8))/(【入力用シート】!$M$9:$M$16="○"),ROWS($R$4:T6))),"")</f>
        <v/>
      </c>
      <c r="U6" s="114" t="str" cm="1">
        <f t="array" ref="U6">IFERROR(INDEX(【入力用シート】!F$9:F$16,_xlfn.AGGREGATE(15,6,(ROW(【入力用シート】!$M$9:$M$16)-ROW(【入力用シート】!$M$8))/(【入力用シート】!$M$9:$M$16="○"),ROWS($R$4:U6))),"")</f>
        <v/>
      </c>
    </row>
    <row r="7" spans="1:21" ht="21.75" customHeight="1">
      <c r="B7" s="102" t="str">
        <f>Q4</f>
        <v/>
      </c>
      <c r="C7" s="90" t="s">
        <v>111</v>
      </c>
      <c r="D7" s="91" t="str">
        <f>R4</f>
        <v/>
      </c>
      <c r="E7" s="92" t="str">
        <f>S4</f>
        <v/>
      </c>
      <c r="F7" s="102" t="str">
        <f>Q5</f>
        <v/>
      </c>
      <c r="G7" s="90" t="s">
        <v>111</v>
      </c>
      <c r="H7" s="93" t="str">
        <f>R5</f>
        <v/>
      </c>
      <c r="I7" s="92" t="str">
        <f>S5</f>
        <v/>
      </c>
      <c r="Q7" s="114" t="str" cm="1">
        <f t="array" ref="Q7">IFERROR(INDEX(【入力用シート】!B$9:B$16,_xlfn.AGGREGATE(15,6,(ROW(【入力用シート】!$M$9:$M$16)-ROW(【入力用シート】!$M$8))/(【入力用シート】!$M$9:$M$16="○"),ROWS($R$4:R7))),"")</f>
        <v/>
      </c>
      <c r="R7" s="114" t="str" cm="1">
        <f t="array" ref="R7">IFERROR(INDEX(【入力用シート】!C$9:C$16,_xlfn.AGGREGATE(15,6,(ROW(【入力用シート】!$M$9:$M$16)-ROW(【入力用シート】!$M$8))/(【入力用シート】!$M$9:$M$16="○"),ROWS($R$4:R7))),"")</f>
        <v/>
      </c>
      <c r="S7" s="114" t="str" cm="1">
        <f t="array" ref="S7">IFERROR(INDEX(【入力用シート】!D$9:D$16,_xlfn.AGGREGATE(15,6,(ROW(【入力用シート】!$M$9:$M$16)-ROW(【入力用シート】!$M$8))/(【入力用シート】!$M$9:$M$16="○"),ROWS($R$4:S7))),"")</f>
        <v/>
      </c>
      <c r="T7" s="114" t="str" cm="1">
        <f t="array" ref="T7">IFERROR(INDEX(【入力用シート】!E$9:E$16,_xlfn.AGGREGATE(15,6,(ROW(【入力用シート】!$M$9:$M$16)-ROW(【入力用シート】!$M$8))/(【入力用シート】!$M$9:$M$16="○"),ROWS($R$4:T7))),"")</f>
        <v/>
      </c>
      <c r="U7" s="114" t="str" cm="1">
        <f t="array" ref="U7">IFERROR(INDEX(【入力用シート】!F$9:F$16,_xlfn.AGGREGATE(15,6,(ROW(【入力用シート】!$M$9:$M$16)-ROW(【入力用シート】!$M$8))/(【入力用シート】!$M$9:$M$16="○"),ROWS($R$4:U7))),"")</f>
        <v/>
      </c>
    </row>
    <row r="8" spans="1:21" ht="14.25" customHeight="1">
      <c r="B8" s="94" t="s">
        <v>124</v>
      </c>
      <c r="C8" s="95" t="s">
        <v>110</v>
      </c>
      <c r="D8" s="98" t="str">
        <f>T6</f>
        <v/>
      </c>
      <c r="E8" s="97" t="str">
        <f>U6</f>
        <v/>
      </c>
      <c r="F8" s="94" t="s">
        <v>124</v>
      </c>
      <c r="G8" s="95" t="s">
        <v>110</v>
      </c>
      <c r="H8" s="96" t="str">
        <f>T7</f>
        <v/>
      </c>
      <c r="I8" s="97" t="str">
        <f>U7</f>
        <v/>
      </c>
      <c r="Q8" s="114" t="str" cm="1">
        <f t="array" ref="Q8">IFERROR(INDEX(【入力用シート】!B$9:B$16,_xlfn.AGGREGATE(15,6,(ROW(【入力用シート】!$M$9:$M$16)-ROW(【入力用シート】!$M$8))/(【入力用シート】!$M$9:$M$16="○"),ROWS($R$4:R8))),"")</f>
        <v/>
      </c>
      <c r="R8" s="114" t="str" cm="1">
        <f t="array" ref="R8">IFERROR(INDEX(【入力用シート】!C$9:C$16,_xlfn.AGGREGATE(15,6,(ROW(【入力用シート】!$M$9:$M$16)-ROW(【入力用シート】!$M$8))/(【入力用シート】!$M$9:$M$16="○"),ROWS($R$4:R8))),"")</f>
        <v/>
      </c>
      <c r="S8" s="114" t="str" cm="1">
        <f t="array" ref="S8">IFERROR(INDEX(【入力用シート】!D$9:D$16,_xlfn.AGGREGATE(15,6,(ROW(【入力用シート】!$M$9:$M$16)-ROW(【入力用シート】!$M$8))/(【入力用シート】!$M$9:$M$16="○"),ROWS($R$4:S8))),"")</f>
        <v/>
      </c>
      <c r="T8" s="114" t="str" cm="1">
        <f t="array" ref="T8">IFERROR(INDEX(【入力用シート】!E$9:E$16,_xlfn.AGGREGATE(15,6,(ROW(【入力用シート】!$M$9:$M$16)-ROW(【入力用シート】!$M$8))/(【入力用シート】!$M$9:$M$16="○"),ROWS($R$4:T8))),"")</f>
        <v/>
      </c>
      <c r="U8" s="114" t="str" cm="1">
        <f t="array" ref="U8">IFERROR(INDEX(【入力用シート】!F$9:F$16,_xlfn.AGGREGATE(15,6,(ROW(【入力用シート】!$M$9:$M$16)-ROW(【入力用シート】!$M$8))/(【入力用シート】!$M$9:$M$16="○"),ROWS($R$4:U8))),"")</f>
        <v/>
      </c>
    </row>
    <row r="9" spans="1:21" ht="21.75" customHeight="1">
      <c r="B9" s="102" t="str">
        <f>Q6</f>
        <v/>
      </c>
      <c r="C9" s="90" t="s">
        <v>111</v>
      </c>
      <c r="D9" s="91" t="str">
        <f>R6</f>
        <v/>
      </c>
      <c r="E9" s="92" t="str">
        <f>S6</f>
        <v/>
      </c>
      <c r="F9" s="102" t="str">
        <f>Q7</f>
        <v/>
      </c>
      <c r="G9" s="90" t="s">
        <v>111</v>
      </c>
      <c r="H9" s="93" t="str">
        <f>R7</f>
        <v/>
      </c>
      <c r="I9" s="92" t="str">
        <f>S7</f>
        <v/>
      </c>
      <c r="Q9" s="114" t="str" cm="1">
        <f t="array" ref="Q9">IFERROR(INDEX(【入力用シート】!B$9:B$16,_xlfn.AGGREGATE(15,6,(ROW(【入力用シート】!$M$9:$M$16)-ROW(【入力用シート】!$M$8))/(【入力用シート】!$M$9:$M$16="○"),ROWS($R$4:R9))),"")</f>
        <v/>
      </c>
      <c r="R9" s="114" t="str" cm="1">
        <f t="array" ref="R9">IFERROR(INDEX(【入力用シート】!C$9:C$16,_xlfn.AGGREGATE(15,6,(ROW(【入力用シート】!$M$9:$M$16)-ROW(【入力用シート】!$M$8))/(【入力用シート】!$M$9:$M$16="○"),ROWS($R$4:R9))),"")</f>
        <v/>
      </c>
      <c r="S9" s="114" t="str" cm="1">
        <f t="array" ref="S9">IFERROR(INDEX(【入力用シート】!D$9:D$16,_xlfn.AGGREGATE(15,6,(ROW(【入力用シート】!$M$9:$M$16)-ROW(【入力用シート】!$M$8))/(【入力用シート】!$M$9:$M$16="○"),ROWS($R$4:S9))),"")</f>
        <v/>
      </c>
      <c r="T9" s="114" t="str" cm="1">
        <f t="array" ref="T9">IFERROR(INDEX(【入力用シート】!E$9:E$16,_xlfn.AGGREGATE(15,6,(ROW(【入力用シート】!$M$9:$M$16)-ROW(【入力用シート】!$M$8))/(【入力用シート】!$M$9:$M$16="○"),ROWS($R$4:T9))),"")</f>
        <v/>
      </c>
      <c r="U9" s="114" t="str" cm="1">
        <f t="array" ref="U9">IFERROR(INDEX(【入力用シート】!F$9:F$16,_xlfn.AGGREGATE(15,6,(ROW(【入力用シート】!$M$9:$M$16)-ROW(【入力用シート】!$M$8))/(【入力用シート】!$M$9:$M$16="○"),ROWS($R$4:U9))),"")</f>
        <v/>
      </c>
    </row>
    <row r="10" spans="1:21" ht="14.25" customHeight="1">
      <c r="B10" s="94" t="s">
        <v>124</v>
      </c>
      <c r="C10" s="95" t="s">
        <v>110</v>
      </c>
      <c r="D10" s="98" t="str">
        <f>T8</f>
        <v/>
      </c>
      <c r="E10" s="97" t="str">
        <f>U8</f>
        <v/>
      </c>
      <c r="F10" s="94" t="s">
        <v>124</v>
      </c>
      <c r="G10" s="95" t="s">
        <v>110</v>
      </c>
      <c r="H10" s="96" t="str">
        <f>T9</f>
        <v/>
      </c>
      <c r="I10" s="97" t="str">
        <f>U9</f>
        <v/>
      </c>
    </row>
    <row r="11" spans="1:21" ht="21.75" customHeight="1">
      <c r="B11" s="102" t="str">
        <f>Q8</f>
        <v/>
      </c>
      <c r="C11" s="90" t="s">
        <v>111</v>
      </c>
      <c r="D11" s="91" t="str">
        <f>R8</f>
        <v/>
      </c>
      <c r="E11" s="92" t="str">
        <f>S8</f>
        <v/>
      </c>
      <c r="F11" s="102" t="str">
        <f>Q9</f>
        <v/>
      </c>
      <c r="G11" s="90" t="s">
        <v>111</v>
      </c>
      <c r="H11" s="93" t="str">
        <f>R9</f>
        <v/>
      </c>
      <c r="I11" s="92" t="str">
        <f>S9</f>
        <v/>
      </c>
    </row>
    <row r="12" spans="1:21" ht="14.25" customHeight="1">
      <c r="A12" s="8"/>
      <c r="B12" s="8"/>
      <c r="C12" s="100"/>
      <c r="D12" s="8"/>
      <c r="E12" s="8"/>
      <c r="F12" s="8"/>
      <c r="G12" s="100"/>
      <c r="H12" s="8"/>
      <c r="I12" s="8"/>
      <c r="J12" s="8"/>
    </row>
    <row r="13" spans="1:21" ht="9.75" customHeight="1"/>
    <row r="14" spans="1:21" ht="15.75" customHeight="1">
      <c r="B14" s="5" t="s">
        <v>91</v>
      </c>
      <c r="C14" s="89"/>
      <c r="D14" s="140" t="s">
        <v>128</v>
      </c>
      <c r="E14" s="140"/>
      <c r="F14" s="140"/>
      <c r="G14" s="140"/>
      <c r="H14" s="140"/>
      <c r="I14" s="140"/>
      <c r="K14" s="17"/>
    </row>
    <row r="15" spans="1:21" ht="15.75" customHeight="1">
      <c r="D15" s="140" t="s">
        <v>107</v>
      </c>
      <c r="E15" s="140"/>
      <c r="F15" s="140"/>
      <c r="G15" s="140"/>
      <c r="H15" s="140"/>
      <c r="I15" s="140"/>
    </row>
    <row r="16" spans="1:21" ht="12" customHeight="1"/>
    <row r="17" spans="1:21" ht="24" customHeight="1">
      <c r="B17" s="149" t="s">
        <v>2</v>
      </c>
      <c r="C17" s="150"/>
      <c r="D17" s="146" t="str">
        <f>O17</f>
        <v/>
      </c>
      <c r="E17" s="147"/>
      <c r="F17" s="149" t="s">
        <v>109</v>
      </c>
      <c r="G17" s="150"/>
      <c r="H17" s="148" t="str">
        <f>P17</f>
        <v/>
      </c>
      <c r="I17" s="148"/>
      <c r="O17" s="114" t="str">
        <f>IF(COUNTIF(【入力用シート】!M21:M28,"○")&gt;0,【入力用シート】!$D$4,"")</f>
        <v/>
      </c>
      <c r="P17" s="114" t="str">
        <f>IF(COUNTIF(【入力用シート】!M21:M28,"○")&gt;0,【入力用シート】!$D$18,"")</f>
        <v/>
      </c>
      <c r="Q17" s="114" t="str" cm="1">
        <f t="array" ref="Q17">IFERROR(INDEX(【入力用シート】!B$21:B$28,_xlfn.AGGREGATE(15,6,(ROW(【入力用シート】!$M$21:$M$28)-ROW(【入力用シート】!$M$20))/(【入力用シート】!$M$21:$M$28="○"),ROWS($R$17:R17))),"")</f>
        <v/>
      </c>
      <c r="R17" s="114" t="str" cm="1">
        <f t="array" ref="R17">IFERROR(INDEX(【入力用シート】!C$21:C$28,_xlfn.AGGREGATE(15,6,(ROW(【入力用シート】!$M$21:$M$28)-ROW(【入力用シート】!$M$20))/(【入力用シート】!$M$21:$M$28="○"),ROWS($R$17:R17))),"")</f>
        <v/>
      </c>
      <c r="S17" s="114" t="str" cm="1">
        <f t="array" ref="S17">IFERROR(INDEX(【入力用シート】!D$21:D$28,_xlfn.AGGREGATE(15,6,(ROW(【入力用シート】!$M$21:$M$28)-ROW(【入力用シート】!$M$20))/(【入力用シート】!$M$21:$M$28="○"),ROWS($R$17:S17))),"")</f>
        <v/>
      </c>
      <c r="T17" s="114" t="str" cm="1">
        <f t="array" ref="T17">IFERROR(INDEX(【入力用シート】!E$21:E$28,_xlfn.AGGREGATE(15,6,(ROW(【入力用シート】!$M$21:$M$28)-ROW(【入力用シート】!$M$20))/(【入力用シート】!$M$21:$M$28="○"),ROWS($R$17:T17))),"")</f>
        <v/>
      </c>
      <c r="U17" s="114" t="str" cm="1">
        <f t="array" ref="U17">IFERROR(INDEX(【入力用シート】!F$21:F$28,_xlfn.AGGREGATE(15,6,(ROW(【入力用シート】!$M$21:$M$28)-ROW(【入力用シート】!$M$20))/(【入力用シート】!$M$21:$M$28="○"),ROWS($R$17:U17))),"")</f>
        <v/>
      </c>
    </row>
    <row r="18" spans="1:21" ht="12" customHeight="1">
      <c r="B18" s="5"/>
      <c r="C18" s="89"/>
      <c r="Q18" s="114" t="str" cm="1">
        <f t="array" ref="Q18">IFERROR(INDEX(【入力用シート】!B$21:B$28,_xlfn.AGGREGATE(15,6,(ROW(【入力用シート】!$M$21:$M$28)-ROW(【入力用シート】!$M$20))/(【入力用シート】!$M$21:$M$28="○"),ROWS($R$17:R18))),"")</f>
        <v/>
      </c>
      <c r="R18" s="114" t="str" cm="1">
        <f t="array" ref="R18">IFERROR(INDEX(【入力用シート】!C$21:C$28,_xlfn.AGGREGATE(15,6,(ROW(【入力用シート】!$M$21:$M$28)-ROW(【入力用シート】!$M$20))/(【入力用シート】!$M$21:$M$28="○"),ROWS($R$17:R18))),"")</f>
        <v/>
      </c>
      <c r="S18" s="114" t="str" cm="1">
        <f t="array" ref="S18">IFERROR(INDEX(【入力用シート】!D$21:D$28,_xlfn.AGGREGATE(15,6,(ROW(【入力用シート】!$M$21:$M$28)-ROW(【入力用シート】!$M$20))/(【入力用シート】!$M$21:$M$28="○"),ROWS($R$17:S18))),"")</f>
        <v/>
      </c>
      <c r="T18" s="114" t="str" cm="1">
        <f t="array" ref="T18">IFERROR(INDEX(【入力用シート】!E$21:E$28,_xlfn.AGGREGATE(15,6,(ROW(【入力用シート】!$M$21:$M$28)-ROW(【入力用シート】!$M$20))/(【入力用シート】!$M$21:$M$28="○"),ROWS($R$17:T18))),"")</f>
        <v/>
      </c>
      <c r="U18" s="114" t="str" cm="1">
        <f t="array" ref="U18">IFERROR(INDEX(【入力用シート】!F$21:F$28,_xlfn.AGGREGATE(15,6,(ROW(【入力用シート】!$M$21:$M$28)-ROW(【入力用シート】!$M$20))/(【入力用シート】!$M$21:$M$28="○"),ROWS($R$17:U18))),"")</f>
        <v/>
      </c>
    </row>
    <row r="19" spans="1:21" ht="14.25" customHeight="1">
      <c r="B19" s="94" t="s">
        <v>124</v>
      </c>
      <c r="C19" s="95" t="s">
        <v>110</v>
      </c>
      <c r="D19" s="96" t="str">
        <f>T17</f>
        <v/>
      </c>
      <c r="E19" s="97" t="str">
        <f>U17</f>
        <v/>
      </c>
      <c r="F19" s="94" t="s">
        <v>124</v>
      </c>
      <c r="G19" s="95" t="s">
        <v>110</v>
      </c>
      <c r="H19" s="96" t="str">
        <f>T18</f>
        <v/>
      </c>
      <c r="I19" s="97" t="str">
        <f>U18</f>
        <v/>
      </c>
      <c r="Q19" s="114" t="str" cm="1">
        <f t="array" ref="Q19">IFERROR(INDEX(【入力用シート】!B$21:B$28,_xlfn.AGGREGATE(15,6,(ROW(【入力用シート】!$M$21:$M$28)-ROW(【入力用シート】!$M$20))/(【入力用シート】!$M$21:$M$28="○"),ROWS($R$17:R19))),"")</f>
        <v/>
      </c>
      <c r="R19" s="114" t="str" cm="1">
        <f t="array" ref="R19">IFERROR(INDEX(【入力用シート】!C$21:C$28,_xlfn.AGGREGATE(15,6,(ROW(【入力用シート】!$M$21:$M$28)-ROW(【入力用シート】!$M$20))/(【入力用シート】!$M$21:$M$28="○"),ROWS($R$17:R19))),"")</f>
        <v/>
      </c>
      <c r="S19" s="114" t="str" cm="1">
        <f t="array" ref="S19">IFERROR(INDEX(【入力用シート】!D$21:D$28,_xlfn.AGGREGATE(15,6,(ROW(【入力用シート】!$M$21:$M$28)-ROW(【入力用シート】!$M$20))/(【入力用シート】!$M$21:$M$28="○"),ROWS($R$17:S19))),"")</f>
        <v/>
      </c>
      <c r="T19" s="114" t="str" cm="1">
        <f t="array" ref="T19">IFERROR(INDEX(【入力用シート】!E$21:E$28,_xlfn.AGGREGATE(15,6,(ROW(【入力用シート】!$M$21:$M$28)-ROW(【入力用シート】!$M$20))/(【入力用シート】!$M$21:$M$28="○"),ROWS($R$17:T19))),"")</f>
        <v/>
      </c>
      <c r="U19" s="114" t="str" cm="1">
        <f t="array" ref="U19">IFERROR(INDEX(【入力用シート】!F$21:F$28,_xlfn.AGGREGATE(15,6,(ROW(【入力用シート】!$M$21:$M$28)-ROW(【入力用シート】!$M$20))/(【入力用シート】!$M$21:$M$28="○"),ROWS($R$17:U19))),"")</f>
        <v/>
      </c>
    </row>
    <row r="20" spans="1:21" ht="21.75" customHeight="1">
      <c r="B20" s="102" t="str">
        <f>Q17</f>
        <v/>
      </c>
      <c r="C20" s="90" t="s">
        <v>111</v>
      </c>
      <c r="D20" s="91" t="str">
        <f>R17</f>
        <v/>
      </c>
      <c r="E20" s="92" t="str">
        <f>S17</f>
        <v/>
      </c>
      <c r="F20" s="102" t="str">
        <f>Q18</f>
        <v/>
      </c>
      <c r="G20" s="90" t="s">
        <v>111</v>
      </c>
      <c r="H20" s="93" t="str">
        <f>R18</f>
        <v/>
      </c>
      <c r="I20" s="92" t="str">
        <f>S18</f>
        <v/>
      </c>
      <c r="Q20" s="114" t="str" cm="1">
        <f t="array" ref="Q20">IFERROR(INDEX(【入力用シート】!B$21:B$28,_xlfn.AGGREGATE(15,6,(ROW(【入力用シート】!$M$21:$M$28)-ROW(【入力用シート】!$M$20))/(【入力用シート】!$M$21:$M$28="○"),ROWS($R$17:R20))),"")</f>
        <v/>
      </c>
      <c r="R20" s="114" t="str" cm="1">
        <f t="array" ref="R20">IFERROR(INDEX(【入力用シート】!C$21:C$28,_xlfn.AGGREGATE(15,6,(ROW(【入力用シート】!$M$21:$M$28)-ROW(【入力用シート】!$M$20))/(【入力用シート】!$M$21:$M$28="○"),ROWS($R$17:R20))),"")</f>
        <v/>
      </c>
      <c r="S20" s="114" t="str" cm="1">
        <f t="array" ref="S20">IFERROR(INDEX(【入力用シート】!D$21:D$28,_xlfn.AGGREGATE(15,6,(ROW(【入力用シート】!$M$21:$M$28)-ROW(【入力用シート】!$M$20))/(【入力用シート】!$M$21:$M$28="○"),ROWS($R$17:S20))),"")</f>
        <v/>
      </c>
      <c r="T20" s="114" t="str" cm="1">
        <f t="array" ref="T20">IFERROR(INDEX(【入力用シート】!E$21:E$28,_xlfn.AGGREGATE(15,6,(ROW(【入力用シート】!$M$21:$M$28)-ROW(【入力用シート】!$M$20))/(【入力用シート】!$M$21:$M$28="○"),ROWS($R$17:T20))),"")</f>
        <v/>
      </c>
      <c r="U20" s="114" t="str" cm="1">
        <f t="array" ref="U20">IFERROR(INDEX(【入力用シート】!F$21:F$28,_xlfn.AGGREGATE(15,6,(ROW(【入力用シート】!$M$21:$M$28)-ROW(【入力用シート】!$M$20))/(【入力用シート】!$M$21:$M$28="○"),ROWS($R$17:U20))),"")</f>
        <v/>
      </c>
    </row>
    <row r="21" spans="1:21" ht="14.25" customHeight="1">
      <c r="B21" s="94" t="s">
        <v>124</v>
      </c>
      <c r="C21" s="95" t="s">
        <v>110</v>
      </c>
      <c r="D21" s="98" t="str">
        <f>T19</f>
        <v/>
      </c>
      <c r="E21" s="97" t="str">
        <f>U19</f>
        <v/>
      </c>
      <c r="F21" s="94" t="s">
        <v>124</v>
      </c>
      <c r="G21" s="95" t="s">
        <v>110</v>
      </c>
      <c r="H21" s="96" t="str">
        <f>T20</f>
        <v/>
      </c>
      <c r="I21" s="97" t="str">
        <f>U20</f>
        <v/>
      </c>
      <c r="Q21" s="114" t="str" cm="1">
        <f t="array" ref="Q21">IFERROR(INDEX(【入力用シート】!B$21:B$28,_xlfn.AGGREGATE(15,6,(ROW(【入力用シート】!$M$21:$M$28)-ROW(【入力用シート】!$M$20))/(【入力用シート】!$M$21:$M$28="○"),ROWS($R$17:R21))),"")</f>
        <v/>
      </c>
      <c r="R21" s="114" t="str" cm="1">
        <f t="array" ref="R21">IFERROR(INDEX(【入力用シート】!C$21:C$28,_xlfn.AGGREGATE(15,6,(ROW(【入力用シート】!$M$21:$M$28)-ROW(【入力用シート】!$M$20))/(【入力用シート】!$M$21:$M$28="○"),ROWS($R$17:R21))),"")</f>
        <v/>
      </c>
      <c r="S21" s="114" t="str" cm="1">
        <f t="array" ref="S21">IFERROR(INDEX(【入力用シート】!D$21:D$28,_xlfn.AGGREGATE(15,6,(ROW(【入力用シート】!$M$21:$M$28)-ROW(【入力用シート】!$M$20))/(【入力用シート】!$M$21:$M$28="○"),ROWS($R$17:S21))),"")</f>
        <v/>
      </c>
      <c r="T21" s="114" t="str" cm="1">
        <f t="array" ref="T21">IFERROR(INDEX(【入力用シート】!E$21:E$28,_xlfn.AGGREGATE(15,6,(ROW(【入力用シート】!$M$21:$M$28)-ROW(【入力用シート】!$M$20))/(【入力用シート】!$M$21:$M$28="○"),ROWS($R$17:T21))),"")</f>
        <v/>
      </c>
      <c r="U21" s="114" t="str" cm="1">
        <f t="array" ref="U21">IFERROR(INDEX(【入力用シート】!F$21:F$28,_xlfn.AGGREGATE(15,6,(ROW(【入力用シート】!$M$21:$M$28)-ROW(【入力用シート】!$M$20))/(【入力用シート】!$M$21:$M$28="○"),ROWS($R$17:U21))),"")</f>
        <v/>
      </c>
    </row>
    <row r="22" spans="1:21" ht="21.75" customHeight="1">
      <c r="B22" s="102" t="str">
        <f>Q19</f>
        <v/>
      </c>
      <c r="C22" s="90" t="s">
        <v>111</v>
      </c>
      <c r="D22" s="91" t="str">
        <f>R19</f>
        <v/>
      </c>
      <c r="E22" s="92" t="str">
        <f>S19</f>
        <v/>
      </c>
      <c r="F22" s="102" t="str">
        <f>Q20</f>
        <v/>
      </c>
      <c r="G22" s="90" t="s">
        <v>111</v>
      </c>
      <c r="H22" s="93" t="str">
        <f>R20</f>
        <v/>
      </c>
      <c r="I22" s="92" t="str">
        <f>S20</f>
        <v/>
      </c>
      <c r="Q22" s="114" t="str" cm="1">
        <f t="array" ref="Q22">IFERROR(INDEX(【入力用シート】!B$21:B$28,_xlfn.AGGREGATE(15,6,(ROW(【入力用シート】!$M$21:$M$28)-ROW(【入力用シート】!$M$20))/(【入力用シート】!$M$21:$M$28="○"),ROWS($R$17:R22))),"")</f>
        <v/>
      </c>
      <c r="R22" s="114" t="str" cm="1">
        <f t="array" ref="R22">IFERROR(INDEX(【入力用シート】!C$21:C$28,_xlfn.AGGREGATE(15,6,(ROW(【入力用シート】!$M$21:$M$28)-ROW(【入力用シート】!$M$20))/(【入力用シート】!$M$21:$M$28="○"),ROWS($R$17:R22))),"")</f>
        <v/>
      </c>
      <c r="S22" s="114" t="str" cm="1">
        <f t="array" ref="S22">IFERROR(INDEX(【入力用シート】!D$21:D$28,_xlfn.AGGREGATE(15,6,(ROW(【入力用シート】!$M$21:$M$28)-ROW(【入力用シート】!$M$20))/(【入力用シート】!$M$21:$M$28="○"),ROWS($R$17:S22))),"")</f>
        <v/>
      </c>
      <c r="T22" s="114" t="str" cm="1">
        <f t="array" ref="T22">IFERROR(INDEX(【入力用シート】!E$21:E$28,_xlfn.AGGREGATE(15,6,(ROW(【入力用シート】!$M$21:$M$28)-ROW(【入力用シート】!$M$20))/(【入力用シート】!$M$21:$M$28="○"),ROWS($R$17:T22))),"")</f>
        <v/>
      </c>
      <c r="U22" s="114" t="str" cm="1">
        <f t="array" ref="U22">IFERROR(INDEX(【入力用シート】!F$21:F$28,_xlfn.AGGREGATE(15,6,(ROW(【入力用シート】!$M$21:$M$28)-ROW(【入力用シート】!$M$20))/(【入力用シート】!$M$21:$M$28="○"),ROWS($R$17:U22))),"")</f>
        <v/>
      </c>
    </row>
    <row r="23" spans="1:21" ht="14.25" customHeight="1">
      <c r="B23" s="94" t="s">
        <v>124</v>
      </c>
      <c r="C23" s="95" t="s">
        <v>110</v>
      </c>
      <c r="D23" s="98" t="str">
        <f>T21</f>
        <v/>
      </c>
      <c r="E23" s="97" t="str">
        <f>U21</f>
        <v/>
      </c>
      <c r="F23" s="94" t="s">
        <v>124</v>
      </c>
      <c r="G23" s="95" t="s">
        <v>110</v>
      </c>
      <c r="H23" s="96" t="str">
        <f>T22</f>
        <v/>
      </c>
      <c r="I23" s="97" t="str">
        <f>U22</f>
        <v/>
      </c>
    </row>
    <row r="24" spans="1:21" ht="21.75" customHeight="1">
      <c r="B24" s="102" t="str">
        <f>Q21</f>
        <v/>
      </c>
      <c r="C24" s="90" t="s">
        <v>111</v>
      </c>
      <c r="D24" s="91" t="str">
        <f>R21</f>
        <v/>
      </c>
      <c r="E24" s="92" t="str">
        <f>S21</f>
        <v/>
      </c>
      <c r="F24" s="102" t="str">
        <f>Q22</f>
        <v/>
      </c>
      <c r="G24" s="90" t="s">
        <v>111</v>
      </c>
      <c r="H24" s="93" t="str">
        <f>R22</f>
        <v/>
      </c>
      <c r="I24" s="92" t="str">
        <f>S22</f>
        <v/>
      </c>
    </row>
    <row r="25" spans="1:21" ht="14.25" customHeight="1">
      <c r="A25" s="8"/>
      <c r="B25" s="8"/>
      <c r="C25" s="100"/>
      <c r="D25" s="8"/>
      <c r="E25" s="8"/>
      <c r="F25" s="8"/>
      <c r="G25" s="100"/>
      <c r="H25" s="8"/>
      <c r="I25" s="8"/>
      <c r="J25" s="8"/>
    </row>
    <row r="26" spans="1:21" ht="9.75" customHeight="1">
      <c r="D26" s="140"/>
      <c r="E26" s="140"/>
      <c r="F26" s="140"/>
      <c r="G26" s="140"/>
      <c r="H26" s="140"/>
      <c r="I26" s="140"/>
    </row>
    <row r="27" spans="1:21" ht="15.75" customHeight="1">
      <c r="B27" s="5" t="s">
        <v>92</v>
      </c>
      <c r="C27" s="89"/>
      <c r="D27" s="140" t="s">
        <v>128</v>
      </c>
      <c r="E27" s="140"/>
      <c r="F27" s="140"/>
      <c r="G27" s="140"/>
      <c r="H27" s="140"/>
      <c r="I27" s="140"/>
      <c r="K27" s="17"/>
    </row>
    <row r="28" spans="1:21" ht="15.75" customHeight="1">
      <c r="D28" s="140" t="s">
        <v>107</v>
      </c>
      <c r="E28" s="140"/>
      <c r="F28" s="140"/>
      <c r="G28" s="140"/>
      <c r="H28" s="140"/>
      <c r="I28" s="140"/>
    </row>
    <row r="29" spans="1:21" ht="12" customHeight="1"/>
    <row r="30" spans="1:21" ht="24" customHeight="1">
      <c r="B30" s="149" t="s">
        <v>2</v>
      </c>
      <c r="C30" s="150"/>
      <c r="D30" s="146" t="str">
        <f>O30</f>
        <v/>
      </c>
      <c r="E30" s="147"/>
      <c r="F30" s="149" t="s">
        <v>109</v>
      </c>
      <c r="G30" s="150"/>
      <c r="H30" s="148" t="str">
        <f>P30</f>
        <v/>
      </c>
      <c r="I30" s="148"/>
      <c r="O30" s="114" t="str">
        <f>IF(COUNTIF(【入力用シート】!M33:M40,"○")&gt;0,【入力用シート】!$D$4,"")</f>
        <v/>
      </c>
      <c r="P30" s="114" t="str">
        <f>IF(COUNTIF(【入力用シート】!M33:M40,"○")&gt;0,【入力用シート】!$D$30,"")</f>
        <v/>
      </c>
      <c r="Q30" s="114" t="str" cm="1">
        <f t="array" ref="Q30">IFERROR(INDEX(【入力用シート】!B$33:B$40,_xlfn.AGGREGATE(15,6,(ROW(【入力用シート】!$M$33:$M$40)-ROW(【入力用シート】!$M$32))/(【入力用シート】!$M$33:$M$40="○"),ROWS($R$30:R30))),"")</f>
        <v/>
      </c>
      <c r="R30" s="114" t="str" cm="1">
        <f t="array" ref="R30">IFERROR(INDEX(【入力用シート】!C$33:C$40,_xlfn.AGGREGATE(15,6,(ROW(【入力用シート】!$M$33:$M$40)-ROW(【入力用シート】!$M$32))/(【入力用シート】!$M$33:$M$40="○"),ROWS($R$30:R30))),"")</f>
        <v/>
      </c>
      <c r="S30" s="114" t="str" cm="1">
        <f t="array" ref="S30">IFERROR(INDEX(【入力用シート】!D$33:D$40,_xlfn.AGGREGATE(15,6,(ROW(【入力用シート】!$M$33:$M$40)-ROW(【入力用シート】!$M$32))/(【入力用シート】!$M$33:$M$40="○"),ROWS($R$30:S30))),"")</f>
        <v/>
      </c>
      <c r="T30" s="114" t="str" cm="1">
        <f t="array" ref="T30">IFERROR(INDEX(【入力用シート】!E$33:E$40,_xlfn.AGGREGATE(15,6,(ROW(【入力用シート】!$M$33:$M$40)-ROW(【入力用シート】!$M$32))/(【入力用シート】!$M$33:$M$40="○"),ROWS($R$30:T30))),"")</f>
        <v/>
      </c>
      <c r="U30" s="114" t="str" cm="1">
        <f t="array" ref="U30">IFERROR(INDEX(【入力用シート】!F$33:F$40,_xlfn.AGGREGATE(15,6,(ROW(【入力用シート】!$M$33:$M$40)-ROW(【入力用シート】!$M$32))/(【入力用シート】!$M$33:$M$40="○"),ROWS($R$30:U30))),"")</f>
        <v/>
      </c>
    </row>
    <row r="31" spans="1:21" ht="12" customHeight="1">
      <c r="B31" s="5"/>
      <c r="C31" s="89"/>
      <c r="Q31" s="114" t="str" cm="1">
        <f t="array" ref="Q31">IFERROR(INDEX(【入力用シート】!B$33:B$40,_xlfn.AGGREGATE(15,6,(ROW(【入力用シート】!$M$33:$M$40)-ROW(【入力用シート】!$M$32))/(【入力用シート】!$M$33:$M$40="○"),ROWS($R$30:R31))),"")</f>
        <v/>
      </c>
      <c r="R31" s="114" t="str" cm="1">
        <f t="array" ref="R31">IFERROR(INDEX(【入力用シート】!C$33:C$40,_xlfn.AGGREGATE(15,6,(ROW(【入力用シート】!$M$33:$M$40)-ROW(【入力用シート】!$M$32))/(【入力用シート】!$M$33:$M$40="○"),ROWS($R$30:R31))),"")</f>
        <v/>
      </c>
      <c r="S31" s="114" t="str" cm="1">
        <f t="array" ref="S31">IFERROR(INDEX(【入力用シート】!D$33:D$40,_xlfn.AGGREGATE(15,6,(ROW(【入力用シート】!$M$33:$M$40)-ROW(【入力用シート】!$M$32))/(【入力用シート】!$M$33:$M$40="○"),ROWS($R$30:S31))),"")</f>
        <v/>
      </c>
      <c r="T31" s="114" t="str" cm="1">
        <f t="array" ref="T31">IFERROR(INDEX(【入力用シート】!E$33:E$40,_xlfn.AGGREGATE(15,6,(ROW(【入力用シート】!$M$33:$M$40)-ROW(【入力用シート】!$M$32))/(【入力用シート】!$M$33:$M$40="○"),ROWS($R$30:T31))),"")</f>
        <v/>
      </c>
      <c r="U31" s="114" t="str" cm="1">
        <f t="array" ref="U31">IFERROR(INDEX(【入力用シート】!F$33:F$40,_xlfn.AGGREGATE(15,6,(ROW(【入力用シート】!$M$33:$M$40)-ROW(【入力用シート】!$M$32))/(【入力用シート】!$M$33:$M$40="○"),ROWS($R$30:U31))),"")</f>
        <v/>
      </c>
    </row>
    <row r="32" spans="1:21" ht="14.25" customHeight="1">
      <c r="B32" s="94" t="s">
        <v>124</v>
      </c>
      <c r="C32" s="95" t="s">
        <v>110</v>
      </c>
      <c r="D32" s="96" t="str">
        <f>T30</f>
        <v/>
      </c>
      <c r="E32" s="97" t="str">
        <f>U30</f>
        <v/>
      </c>
      <c r="F32" s="94" t="s">
        <v>124</v>
      </c>
      <c r="G32" s="95" t="s">
        <v>110</v>
      </c>
      <c r="H32" s="96" t="str">
        <f>T31</f>
        <v/>
      </c>
      <c r="I32" s="97" t="str">
        <f>U31</f>
        <v/>
      </c>
      <c r="Q32" s="114" t="str" cm="1">
        <f t="array" ref="Q32">IFERROR(INDEX(【入力用シート】!B$33:B$40,_xlfn.AGGREGATE(15,6,(ROW(【入力用シート】!$M$33:$M$40)-ROW(【入力用シート】!$M$32))/(【入力用シート】!$M$33:$M$40="○"),ROWS($R$30:R32))),"")</f>
        <v/>
      </c>
      <c r="R32" s="114" t="str" cm="1">
        <f t="array" ref="R32">IFERROR(INDEX(【入力用シート】!C$33:C$40,_xlfn.AGGREGATE(15,6,(ROW(【入力用シート】!$M$33:$M$40)-ROW(【入力用シート】!$M$32))/(【入力用シート】!$M$33:$M$40="○"),ROWS($R$30:R32))),"")</f>
        <v/>
      </c>
      <c r="S32" s="114" t="str" cm="1">
        <f t="array" ref="S32">IFERROR(INDEX(【入力用シート】!D$33:D$40,_xlfn.AGGREGATE(15,6,(ROW(【入力用シート】!$M$33:$M$40)-ROW(【入力用シート】!$M$32))/(【入力用シート】!$M$33:$M$40="○"),ROWS($R$30:S32))),"")</f>
        <v/>
      </c>
      <c r="T32" s="114" t="str" cm="1">
        <f t="array" ref="T32">IFERROR(INDEX(【入力用シート】!E$33:E$40,_xlfn.AGGREGATE(15,6,(ROW(【入力用シート】!$M$33:$M$40)-ROW(【入力用シート】!$M$32))/(【入力用シート】!$M$33:$M$40="○"),ROWS($R$30:T32))),"")</f>
        <v/>
      </c>
      <c r="U32" s="114" t="str" cm="1">
        <f t="array" ref="U32">IFERROR(INDEX(【入力用シート】!F$33:F$40,_xlfn.AGGREGATE(15,6,(ROW(【入力用シート】!$M$33:$M$40)-ROW(【入力用シート】!$M$32))/(【入力用シート】!$M$33:$M$40="○"),ROWS($R$30:U32))),"")</f>
        <v/>
      </c>
    </row>
    <row r="33" spans="1:21" ht="21.75" customHeight="1">
      <c r="B33" s="102" t="str">
        <f>Q30</f>
        <v/>
      </c>
      <c r="C33" s="90" t="s">
        <v>111</v>
      </c>
      <c r="D33" s="91" t="str">
        <f>R30</f>
        <v/>
      </c>
      <c r="E33" s="92" t="str">
        <f>S30</f>
        <v/>
      </c>
      <c r="F33" s="102" t="str">
        <f>Q31</f>
        <v/>
      </c>
      <c r="G33" s="90" t="s">
        <v>111</v>
      </c>
      <c r="H33" s="93" t="str">
        <f>R31</f>
        <v/>
      </c>
      <c r="I33" s="92" t="str">
        <f>S31</f>
        <v/>
      </c>
      <c r="Q33" s="114" t="str" cm="1">
        <f t="array" ref="Q33">IFERROR(INDEX(【入力用シート】!B$33:B$40,_xlfn.AGGREGATE(15,6,(ROW(【入力用シート】!$M$33:$M$40)-ROW(【入力用シート】!$M$32))/(【入力用シート】!$M$33:$M$40="○"),ROWS($R$30:R33))),"")</f>
        <v/>
      </c>
      <c r="R33" s="114" t="str" cm="1">
        <f t="array" ref="R33">IFERROR(INDEX(【入力用シート】!C$33:C$40,_xlfn.AGGREGATE(15,6,(ROW(【入力用シート】!$M$33:$M$40)-ROW(【入力用シート】!$M$32))/(【入力用シート】!$M$33:$M$40="○"),ROWS($R$30:R33))),"")</f>
        <v/>
      </c>
      <c r="S33" s="114" t="str" cm="1">
        <f t="array" ref="S33">IFERROR(INDEX(【入力用シート】!D$33:D$40,_xlfn.AGGREGATE(15,6,(ROW(【入力用シート】!$M$33:$M$40)-ROW(【入力用シート】!$M$32))/(【入力用シート】!$M$33:$M$40="○"),ROWS($R$30:S33))),"")</f>
        <v/>
      </c>
      <c r="T33" s="114" t="str" cm="1">
        <f t="array" ref="T33">IFERROR(INDEX(【入力用シート】!E$33:E$40,_xlfn.AGGREGATE(15,6,(ROW(【入力用シート】!$M$33:$M$40)-ROW(【入力用シート】!$M$32))/(【入力用シート】!$M$33:$M$40="○"),ROWS($R$30:T33))),"")</f>
        <v/>
      </c>
      <c r="U33" s="114" t="str" cm="1">
        <f t="array" ref="U33">IFERROR(INDEX(【入力用シート】!F$33:F$40,_xlfn.AGGREGATE(15,6,(ROW(【入力用シート】!$M$33:$M$40)-ROW(【入力用シート】!$M$32))/(【入力用シート】!$M$33:$M$40="○"),ROWS($R$30:U33))),"")</f>
        <v/>
      </c>
    </row>
    <row r="34" spans="1:21" ht="14.25" customHeight="1">
      <c r="B34" s="94" t="s">
        <v>124</v>
      </c>
      <c r="C34" s="95" t="s">
        <v>110</v>
      </c>
      <c r="D34" s="98" t="str">
        <f>T32</f>
        <v/>
      </c>
      <c r="E34" s="97" t="str">
        <f>U32</f>
        <v/>
      </c>
      <c r="F34" s="94" t="s">
        <v>124</v>
      </c>
      <c r="G34" s="95" t="s">
        <v>110</v>
      </c>
      <c r="H34" s="96" t="str">
        <f>T33</f>
        <v/>
      </c>
      <c r="I34" s="97" t="str">
        <f>U33</f>
        <v/>
      </c>
      <c r="Q34" s="114" t="str" cm="1">
        <f t="array" ref="Q34">IFERROR(INDEX(【入力用シート】!B$33:B$40,_xlfn.AGGREGATE(15,6,(ROW(【入力用シート】!$M$33:$M$40)-ROW(【入力用シート】!$M$32))/(【入力用シート】!$M$33:$M$40="○"),ROWS($R$30:R34))),"")</f>
        <v/>
      </c>
      <c r="R34" s="114" t="str" cm="1">
        <f t="array" ref="R34">IFERROR(INDEX(【入力用シート】!C$33:C$40,_xlfn.AGGREGATE(15,6,(ROW(【入力用シート】!$M$33:$M$40)-ROW(【入力用シート】!$M$32))/(【入力用シート】!$M$33:$M$40="○"),ROWS($R$30:R34))),"")</f>
        <v/>
      </c>
      <c r="S34" s="114" t="str" cm="1">
        <f t="array" ref="S34">IFERROR(INDEX(【入力用シート】!D$33:D$40,_xlfn.AGGREGATE(15,6,(ROW(【入力用シート】!$M$33:$M$40)-ROW(【入力用シート】!$M$32))/(【入力用シート】!$M$33:$M$40="○"),ROWS($R$30:S34))),"")</f>
        <v/>
      </c>
      <c r="T34" s="114" t="str" cm="1">
        <f t="array" ref="T34">IFERROR(INDEX(【入力用シート】!E$33:E$40,_xlfn.AGGREGATE(15,6,(ROW(【入力用シート】!$M$33:$M$40)-ROW(【入力用シート】!$M$32))/(【入力用シート】!$M$33:$M$40="○"),ROWS($R$30:T34))),"")</f>
        <v/>
      </c>
      <c r="U34" s="114" t="str" cm="1">
        <f t="array" ref="U34">IFERROR(INDEX(【入力用シート】!F$33:F$40,_xlfn.AGGREGATE(15,6,(ROW(【入力用シート】!$M$33:$M$40)-ROW(【入力用シート】!$M$32))/(【入力用シート】!$M$33:$M$40="○"),ROWS($R$30:U34))),"")</f>
        <v/>
      </c>
    </row>
    <row r="35" spans="1:21" ht="21.75" customHeight="1">
      <c r="B35" s="102" t="str">
        <f>Q32</f>
        <v/>
      </c>
      <c r="C35" s="90" t="s">
        <v>111</v>
      </c>
      <c r="D35" s="91" t="str">
        <f>R32</f>
        <v/>
      </c>
      <c r="E35" s="92" t="str">
        <f>S32</f>
        <v/>
      </c>
      <c r="F35" s="102" t="str">
        <f>Q33</f>
        <v/>
      </c>
      <c r="G35" s="90" t="s">
        <v>111</v>
      </c>
      <c r="H35" s="93" t="str">
        <f>R33</f>
        <v/>
      </c>
      <c r="I35" s="92" t="str">
        <f>S33</f>
        <v/>
      </c>
      <c r="Q35" s="114" t="str" cm="1">
        <f t="array" ref="Q35">IFERROR(INDEX(【入力用シート】!B$33:B$40,_xlfn.AGGREGATE(15,6,(ROW(【入力用シート】!$M$33:$M$40)-ROW(【入力用シート】!$M$32))/(【入力用シート】!$M$33:$M$40="○"),ROWS($R$30:R35))),"")</f>
        <v/>
      </c>
      <c r="R35" s="114" t="str" cm="1">
        <f t="array" ref="R35">IFERROR(INDEX(【入力用シート】!C$33:C$40,_xlfn.AGGREGATE(15,6,(ROW(【入力用シート】!$M$33:$M$40)-ROW(【入力用シート】!$M$32))/(【入力用シート】!$M$33:$M$40="○"),ROWS($R$30:R35))),"")</f>
        <v/>
      </c>
      <c r="S35" s="114" t="str" cm="1">
        <f t="array" ref="S35">IFERROR(INDEX(【入力用シート】!D$33:D$40,_xlfn.AGGREGATE(15,6,(ROW(【入力用シート】!$M$33:$M$40)-ROW(【入力用シート】!$M$32))/(【入力用シート】!$M$33:$M$40="○"),ROWS($R$30:S35))),"")</f>
        <v/>
      </c>
      <c r="T35" s="114" t="str" cm="1">
        <f t="array" ref="T35">IFERROR(INDEX(【入力用シート】!E$33:E$40,_xlfn.AGGREGATE(15,6,(ROW(【入力用シート】!$M$33:$M$40)-ROW(【入力用シート】!$M$32))/(【入力用シート】!$M$33:$M$40="○"),ROWS($R$30:T35))),"")</f>
        <v/>
      </c>
      <c r="U35" s="114" t="str" cm="1">
        <f t="array" ref="U35">IFERROR(INDEX(【入力用シート】!F$33:F$40,_xlfn.AGGREGATE(15,6,(ROW(【入力用シート】!$M$33:$M$40)-ROW(【入力用シート】!$M$32))/(【入力用シート】!$M$33:$M$40="○"),ROWS($R$30:U35))),"")</f>
        <v/>
      </c>
    </row>
    <row r="36" spans="1:21" ht="14.25" customHeight="1">
      <c r="B36" s="94" t="s">
        <v>124</v>
      </c>
      <c r="C36" s="95" t="s">
        <v>110</v>
      </c>
      <c r="D36" s="98" t="str">
        <f>T34</f>
        <v/>
      </c>
      <c r="E36" s="97" t="str">
        <f>U34</f>
        <v/>
      </c>
      <c r="F36" s="94" t="s">
        <v>124</v>
      </c>
      <c r="G36" s="95" t="s">
        <v>110</v>
      </c>
      <c r="H36" s="96" t="str">
        <f>T35</f>
        <v/>
      </c>
      <c r="I36" s="97" t="str">
        <f>U35</f>
        <v/>
      </c>
    </row>
    <row r="37" spans="1:21" ht="21.75" customHeight="1">
      <c r="B37" s="102" t="str">
        <f>Q34</f>
        <v/>
      </c>
      <c r="C37" s="90" t="s">
        <v>111</v>
      </c>
      <c r="D37" s="91" t="str">
        <f>R34</f>
        <v/>
      </c>
      <c r="E37" s="92" t="str">
        <f>S34</f>
        <v/>
      </c>
      <c r="F37" s="102" t="str">
        <f>Q35</f>
        <v/>
      </c>
      <c r="G37" s="90" t="s">
        <v>111</v>
      </c>
      <c r="H37" s="93" t="str">
        <f>R35</f>
        <v/>
      </c>
      <c r="I37" s="92" t="str">
        <f>S35</f>
        <v/>
      </c>
    </row>
    <row r="38" spans="1:21" ht="14.25" customHeight="1">
      <c r="A38" s="8"/>
      <c r="B38" s="8"/>
      <c r="C38" s="100"/>
      <c r="D38" s="8"/>
      <c r="E38" s="8"/>
      <c r="F38" s="8"/>
      <c r="G38" s="100"/>
      <c r="H38" s="8"/>
      <c r="I38" s="8"/>
      <c r="J38" s="8"/>
    </row>
    <row r="39" spans="1:21" ht="9.75" customHeight="1"/>
    <row r="40" spans="1:21" ht="15.75" customHeight="1">
      <c r="B40" s="5" t="s">
        <v>93</v>
      </c>
      <c r="C40" s="89"/>
      <c r="D40" s="140" t="s">
        <v>128</v>
      </c>
      <c r="E40" s="140"/>
      <c r="F40" s="140"/>
      <c r="G40" s="140"/>
      <c r="H40" s="140"/>
      <c r="I40" s="140"/>
      <c r="K40" s="17"/>
    </row>
    <row r="41" spans="1:21" ht="15.75" customHeight="1">
      <c r="D41" s="140" t="s">
        <v>107</v>
      </c>
      <c r="E41" s="140"/>
      <c r="F41" s="140"/>
      <c r="G41" s="140"/>
      <c r="H41" s="140"/>
      <c r="I41" s="140"/>
    </row>
    <row r="42" spans="1:21" ht="12" customHeight="1"/>
    <row r="43" spans="1:21" ht="24" customHeight="1">
      <c r="B43" s="149" t="s">
        <v>2</v>
      </c>
      <c r="C43" s="150"/>
      <c r="D43" s="146" t="str">
        <f>O43</f>
        <v/>
      </c>
      <c r="E43" s="147"/>
      <c r="F43" s="149" t="s">
        <v>109</v>
      </c>
      <c r="G43" s="150"/>
      <c r="H43" s="148" t="str">
        <f>P43</f>
        <v/>
      </c>
      <c r="I43" s="148"/>
      <c r="O43" s="114" t="str">
        <f>IF(COUNTIF(【入力用シート】!M45:M52,"○")&gt;0,【入力用シート】!$D$4,"")</f>
        <v/>
      </c>
      <c r="P43" s="114" t="str">
        <f>IF(COUNTIF(【入力用シート】!M45:M52,"○")&gt;0,【入力用シート】!$D$42,"")</f>
        <v/>
      </c>
      <c r="Q43" s="114" t="str" cm="1">
        <f t="array" ref="Q43">IFERROR(INDEX(【入力用シート】!B$45:B$52,_xlfn.AGGREGATE(15,6,(ROW(【入力用シート】!$M$45:$M$52)-ROW(【入力用シート】!$M$44))/(【入力用シート】!$M$45:$M$52="○"),ROWS($R$43:R43))),"")</f>
        <v/>
      </c>
      <c r="R43" s="114" t="str" cm="1">
        <f t="array" ref="R43">IFERROR(INDEX(【入力用シート】!C$45:C$52,_xlfn.AGGREGATE(15,6,(ROW(【入力用シート】!$M$45:$M$52)-ROW(【入力用シート】!$M$44))/(【入力用シート】!$M$45:$M$52="○"),ROWS($R$43:R43))),"")</f>
        <v/>
      </c>
      <c r="S43" s="114" t="str" cm="1">
        <f t="array" ref="S43">IFERROR(INDEX(【入力用シート】!D$45:D$52,_xlfn.AGGREGATE(15,6,(ROW(【入力用シート】!$M$45:$M$52)-ROW(【入力用シート】!$M$44))/(【入力用シート】!$M$45:$M$52="○"),ROWS($R$43:S43))),"")</f>
        <v/>
      </c>
      <c r="T43" s="114" t="str" cm="1">
        <f t="array" ref="T43">IFERROR(INDEX(【入力用シート】!E$45:E$52,_xlfn.AGGREGATE(15,6,(ROW(【入力用シート】!$M$45:$M$52)-ROW(【入力用シート】!$M$44))/(【入力用シート】!$M$45:$M$52="○"),ROWS($R$43:T43))),"")</f>
        <v/>
      </c>
      <c r="U43" s="114" t="str" cm="1">
        <f t="array" ref="U43">IFERROR(INDEX(【入力用シート】!F$45:F$52,_xlfn.AGGREGATE(15,6,(ROW(【入力用シート】!$M$45:$M$52)-ROW(【入力用シート】!$M$44))/(【入力用シート】!$M$45:$M$52="○"),ROWS($R$43:U43))),"")</f>
        <v/>
      </c>
    </row>
    <row r="44" spans="1:21" ht="12" customHeight="1">
      <c r="B44" s="5"/>
      <c r="C44" s="89"/>
      <c r="Q44" s="114" t="str" cm="1">
        <f t="array" ref="Q44">IFERROR(INDEX(【入力用シート】!B$45:B$52,_xlfn.AGGREGATE(15,6,(ROW(【入力用シート】!$M$45:$M$52)-ROW(【入力用シート】!$M$44))/(【入力用シート】!$M$45:$M$52="○"),ROWS($R$43:R44))),"")</f>
        <v/>
      </c>
      <c r="R44" s="114" t="str" cm="1">
        <f t="array" ref="R44">IFERROR(INDEX(【入力用シート】!C$45:C$52,_xlfn.AGGREGATE(15,6,(ROW(【入力用シート】!$M$45:$M$52)-ROW(【入力用シート】!$M$44))/(【入力用シート】!$M$45:$M$52="○"),ROWS($R$43:R44))),"")</f>
        <v/>
      </c>
      <c r="S44" s="114" t="str" cm="1">
        <f t="array" ref="S44">IFERROR(INDEX(【入力用シート】!D$45:D$52,_xlfn.AGGREGATE(15,6,(ROW(【入力用シート】!$M$45:$M$52)-ROW(【入力用シート】!$M$44))/(【入力用シート】!$M$45:$M$52="○"),ROWS($R$43:S44))),"")</f>
        <v/>
      </c>
      <c r="T44" s="114" t="str" cm="1">
        <f t="array" ref="T44">IFERROR(INDEX(【入力用シート】!E$45:E$52,_xlfn.AGGREGATE(15,6,(ROW(【入力用シート】!$M$45:$M$52)-ROW(【入力用シート】!$M$44))/(【入力用シート】!$M$45:$M$52="○"),ROWS($R$43:T44))),"")</f>
        <v/>
      </c>
      <c r="U44" s="114" t="str" cm="1">
        <f t="array" ref="U44">IFERROR(INDEX(【入力用シート】!F$45:F$52,_xlfn.AGGREGATE(15,6,(ROW(【入力用シート】!$M$45:$M$52)-ROW(【入力用シート】!$M$44))/(【入力用シート】!$M$45:$M$52="○"),ROWS($R$43:U44))),"")</f>
        <v/>
      </c>
    </row>
    <row r="45" spans="1:21" ht="14.25" customHeight="1">
      <c r="B45" s="94" t="s">
        <v>124</v>
      </c>
      <c r="C45" s="95" t="s">
        <v>110</v>
      </c>
      <c r="D45" s="96" t="str">
        <f>T43</f>
        <v/>
      </c>
      <c r="E45" s="97" t="str">
        <f>U43</f>
        <v/>
      </c>
      <c r="F45" s="94" t="s">
        <v>124</v>
      </c>
      <c r="G45" s="95" t="s">
        <v>110</v>
      </c>
      <c r="H45" s="96" t="str">
        <f>T44</f>
        <v/>
      </c>
      <c r="I45" s="97" t="str">
        <f>U44</f>
        <v/>
      </c>
      <c r="Q45" s="114" t="str" cm="1">
        <f t="array" ref="Q45">IFERROR(INDEX(【入力用シート】!B$45:B$52,_xlfn.AGGREGATE(15,6,(ROW(【入力用シート】!$M$45:$M$52)-ROW(【入力用シート】!$M$44))/(【入力用シート】!$M$45:$M$52="○"),ROWS($R$43:R45))),"")</f>
        <v/>
      </c>
      <c r="R45" s="114" t="str" cm="1">
        <f t="array" ref="R45">IFERROR(INDEX(【入力用シート】!C$45:C$52,_xlfn.AGGREGATE(15,6,(ROW(【入力用シート】!$M$45:$M$52)-ROW(【入力用シート】!$M$44))/(【入力用シート】!$M$45:$M$52="○"),ROWS($R$43:R45))),"")</f>
        <v/>
      </c>
      <c r="S45" s="114" t="str" cm="1">
        <f t="array" ref="S45">IFERROR(INDEX(【入力用シート】!D$45:D$52,_xlfn.AGGREGATE(15,6,(ROW(【入力用シート】!$M$45:$M$52)-ROW(【入力用シート】!$M$44))/(【入力用シート】!$M$45:$M$52="○"),ROWS($R$43:S45))),"")</f>
        <v/>
      </c>
      <c r="T45" s="114" t="str" cm="1">
        <f t="array" ref="T45">IFERROR(INDEX(【入力用シート】!E$45:E$52,_xlfn.AGGREGATE(15,6,(ROW(【入力用シート】!$M$45:$M$52)-ROW(【入力用シート】!$M$44))/(【入力用シート】!$M$45:$M$52="○"),ROWS($R$43:T45))),"")</f>
        <v/>
      </c>
      <c r="U45" s="114" t="str" cm="1">
        <f t="array" ref="U45">IFERROR(INDEX(【入力用シート】!F$45:F$52,_xlfn.AGGREGATE(15,6,(ROW(【入力用シート】!$M$45:$M$52)-ROW(【入力用シート】!$M$44))/(【入力用シート】!$M$45:$M$52="○"),ROWS($R$43:U45))),"")</f>
        <v/>
      </c>
    </row>
    <row r="46" spans="1:21" ht="21.75" customHeight="1">
      <c r="B46" s="102" t="str">
        <f>Q43</f>
        <v/>
      </c>
      <c r="C46" s="90" t="s">
        <v>111</v>
      </c>
      <c r="D46" s="91" t="str">
        <f>R43</f>
        <v/>
      </c>
      <c r="E46" s="92" t="str">
        <f>S43</f>
        <v/>
      </c>
      <c r="F46" s="102" t="str">
        <f>Q44</f>
        <v/>
      </c>
      <c r="G46" s="90" t="s">
        <v>111</v>
      </c>
      <c r="H46" s="93" t="str">
        <f>R44</f>
        <v/>
      </c>
      <c r="I46" s="92" t="str">
        <f>S44</f>
        <v/>
      </c>
      <c r="Q46" s="114" t="str" cm="1">
        <f t="array" ref="Q46">IFERROR(INDEX(【入力用シート】!B$45:B$52,_xlfn.AGGREGATE(15,6,(ROW(【入力用シート】!$M$45:$M$52)-ROW(【入力用シート】!$M$44))/(【入力用シート】!$M$45:$M$52="○"),ROWS($R$43:R46))),"")</f>
        <v/>
      </c>
      <c r="R46" s="114" t="str" cm="1">
        <f t="array" ref="R46">IFERROR(INDEX(【入力用シート】!C$45:C$52,_xlfn.AGGREGATE(15,6,(ROW(【入力用シート】!$M$45:$M$52)-ROW(【入力用シート】!$M$44))/(【入力用シート】!$M$45:$M$52="○"),ROWS($R$43:R46))),"")</f>
        <v/>
      </c>
      <c r="S46" s="114" t="str" cm="1">
        <f t="array" ref="S46">IFERROR(INDEX(【入力用シート】!D$45:D$52,_xlfn.AGGREGATE(15,6,(ROW(【入力用シート】!$M$45:$M$52)-ROW(【入力用シート】!$M$44))/(【入力用シート】!$M$45:$M$52="○"),ROWS($R$43:S46))),"")</f>
        <v/>
      </c>
      <c r="T46" s="114" t="str" cm="1">
        <f t="array" ref="T46">IFERROR(INDEX(【入力用シート】!E$45:E$52,_xlfn.AGGREGATE(15,6,(ROW(【入力用シート】!$M$45:$M$52)-ROW(【入力用シート】!$M$44))/(【入力用シート】!$M$45:$M$52="○"),ROWS($R$43:T46))),"")</f>
        <v/>
      </c>
      <c r="U46" s="114" t="str" cm="1">
        <f t="array" ref="U46">IFERROR(INDEX(【入力用シート】!F$45:F$52,_xlfn.AGGREGATE(15,6,(ROW(【入力用シート】!$M$45:$M$52)-ROW(【入力用シート】!$M$44))/(【入力用シート】!$M$45:$M$52="○"),ROWS($R$43:U46))),"")</f>
        <v/>
      </c>
    </row>
    <row r="47" spans="1:21" ht="14.25" customHeight="1">
      <c r="B47" s="94" t="s">
        <v>124</v>
      </c>
      <c r="C47" s="95" t="s">
        <v>110</v>
      </c>
      <c r="D47" s="98" t="str">
        <f>T45</f>
        <v/>
      </c>
      <c r="E47" s="97" t="str">
        <f>U45</f>
        <v/>
      </c>
      <c r="F47" s="94" t="s">
        <v>124</v>
      </c>
      <c r="G47" s="95" t="s">
        <v>110</v>
      </c>
      <c r="H47" s="96" t="str">
        <f>T46</f>
        <v/>
      </c>
      <c r="I47" s="97" t="str">
        <f>U46</f>
        <v/>
      </c>
      <c r="Q47" s="114" t="str" cm="1">
        <f t="array" ref="Q47">IFERROR(INDEX(【入力用シート】!B$45:B$52,_xlfn.AGGREGATE(15,6,(ROW(【入力用シート】!$M$45:$M$52)-ROW(【入力用シート】!$M$44))/(【入力用シート】!$M$45:$M$52="○"),ROWS($R$43:R47))),"")</f>
        <v/>
      </c>
      <c r="R47" s="114" t="str" cm="1">
        <f t="array" ref="R47">IFERROR(INDEX(【入力用シート】!C$45:C$52,_xlfn.AGGREGATE(15,6,(ROW(【入力用シート】!$M$45:$M$52)-ROW(【入力用シート】!$M$44))/(【入力用シート】!$M$45:$M$52="○"),ROWS($R$43:R47))),"")</f>
        <v/>
      </c>
      <c r="S47" s="114" t="str" cm="1">
        <f t="array" ref="S47">IFERROR(INDEX(【入力用シート】!D$45:D$52,_xlfn.AGGREGATE(15,6,(ROW(【入力用シート】!$M$45:$M$52)-ROW(【入力用シート】!$M$44))/(【入力用シート】!$M$45:$M$52="○"),ROWS($R$43:S47))),"")</f>
        <v/>
      </c>
      <c r="T47" s="114" t="str" cm="1">
        <f t="array" ref="T47">IFERROR(INDEX(【入力用シート】!E$45:E$52,_xlfn.AGGREGATE(15,6,(ROW(【入力用シート】!$M$45:$M$52)-ROW(【入力用シート】!$M$44))/(【入力用シート】!$M$45:$M$52="○"),ROWS($R$43:T47))),"")</f>
        <v/>
      </c>
      <c r="U47" s="114" t="str" cm="1">
        <f t="array" ref="U47">IFERROR(INDEX(【入力用シート】!F$45:F$52,_xlfn.AGGREGATE(15,6,(ROW(【入力用シート】!$M$45:$M$52)-ROW(【入力用シート】!$M$44))/(【入力用シート】!$M$45:$M$52="○"),ROWS($R$43:U47))),"")</f>
        <v/>
      </c>
    </row>
    <row r="48" spans="1:21" ht="21.75" customHeight="1">
      <c r="B48" s="102" t="str">
        <f>Q45</f>
        <v/>
      </c>
      <c r="C48" s="90" t="s">
        <v>111</v>
      </c>
      <c r="D48" s="91" t="str">
        <f>R45</f>
        <v/>
      </c>
      <c r="E48" s="92" t="str">
        <f>S45</f>
        <v/>
      </c>
      <c r="F48" s="102" t="str">
        <f>Q46</f>
        <v/>
      </c>
      <c r="G48" s="90" t="s">
        <v>111</v>
      </c>
      <c r="H48" s="93" t="str">
        <f>R46</f>
        <v/>
      </c>
      <c r="I48" s="92" t="str">
        <f>S46</f>
        <v/>
      </c>
      <c r="Q48" s="114" t="str" cm="1">
        <f t="array" ref="Q48">IFERROR(INDEX(【入力用シート】!B$45:B$52,_xlfn.AGGREGATE(15,6,(ROW(【入力用シート】!$M$45:$M$52)-ROW(【入力用シート】!$M$44))/(【入力用シート】!$M$45:$M$52="○"),ROWS($R$43:R48))),"")</f>
        <v/>
      </c>
      <c r="R48" s="114" t="str" cm="1">
        <f t="array" ref="R48">IFERROR(INDEX(【入力用シート】!C$45:C$52,_xlfn.AGGREGATE(15,6,(ROW(【入力用シート】!$M$45:$M$52)-ROW(【入力用シート】!$M$44))/(【入力用シート】!$M$45:$M$52="○"),ROWS($R$43:R48))),"")</f>
        <v/>
      </c>
      <c r="S48" s="114" t="str" cm="1">
        <f t="array" ref="S48">IFERROR(INDEX(【入力用シート】!D$45:D$52,_xlfn.AGGREGATE(15,6,(ROW(【入力用シート】!$M$45:$M$52)-ROW(【入力用シート】!$M$44))/(【入力用シート】!$M$45:$M$52="○"),ROWS($R$43:S48))),"")</f>
        <v/>
      </c>
      <c r="T48" s="114" t="str" cm="1">
        <f t="array" ref="T48">IFERROR(INDEX(【入力用シート】!E$45:E$52,_xlfn.AGGREGATE(15,6,(ROW(【入力用シート】!$M$45:$M$52)-ROW(【入力用シート】!$M$44))/(【入力用シート】!$M$45:$M$52="○"),ROWS($R$43:T48))),"")</f>
        <v/>
      </c>
      <c r="U48" s="114" t="str" cm="1">
        <f t="array" ref="U48">IFERROR(INDEX(【入力用シート】!F$45:F$52,_xlfn.AGGREGATE(15,6,(ROW(【入力用シート】!$M$45:$M$52)-ROW(【入力用シート】!$M$44))/(【入力用シート】!$M$45:$M$52="○"),ROWS($R$43:U48))),"")</f>
        <v/>
      </c>
    </row>
    <row r="49" spans="2:9" ht="14.25" customHeight="1">
      <c r="B49" s="94" t="s">
        <v>124</v>
      </c>
      <c r="C49" s="95" t="s">
        <v>110</v>
      </c>
      <c r="D49" s="98" t="str">
        <f>T47</f>
        <v/>
      </c>
      <c r="E49" s="97" t="str">
        <f>U47</f>
        <v/>
      </c>
      <c r="F49" s="94" t="s">
        <v>124</v>
      </c>
      <c r="G49" s="95" t="s">
        <v>110</v>
      </c>
      <c r="H49" s="96" t="str">
        <f>T48</f>
        <v/>
      </c>
      <c r="I49" s="97" t="str">
        <f>U48</f>
        <v/>
      </c>
    </row>
    <row r="50" spans="2:9" ht="21.75" customHeight="1">
      <c r="B50" s="102" t="str">
        <f>Q47</f>
        <v/>
      </c>
      <c r="C50" s="90" t="s">
        <v>111</v>
      </c>
      <c r="D50" s="91" t="str">
        <f>R47</f>
        <v/>
      </c>
      <c r="E50" s="92" t="str">
        <f>S47</f>
        <v/>
      </c>
      <c r="F50" s="102" t="str">
        <f>Q48</f>
        <v/>
      </c>
      <c r="G50" s="90" t="s">
        <v>111</v>
      </c>
      <c r="H50" s="93" t="str">
        <f>R48</f>
        <v/>
      </c>
      <c r="I50" s="92" t="str">
        <f>S48</f>
        <v/>
      </c>
    </row>
    <row r="51" spans="2:9" ht="18.75" customHeight="1">
      <c r="B51" s="5"/>
      <c r="C51" s="89"/>
      <c r="D51" s="9"/>
      <c r="E51" s="5"/>
      <c r="F51" s="5"/>
      <c r="G51" s="89"/>
      <c r="H51" s="9"/>
    </row>
    <row r="52" spans="2:9" ht="12" customHeight="1">
      <c r="B52" s="5"/>
      <c r="C52" s="89"/>
    </row>
    <row r="53" spans="2:9" ht="18.75" customHeight="1">
      <c r="B53" s="5"/>
      <c r="C53" s="89"/>
      <c r="D53" s="9"/>
      <c r="E53" s="5"/>
      <c r="F53" s="5"/>
      <c r="G53" s="89"/>
      <c r="H53" s="9"/>
      <c r="I53" s="9"/>
    </row>
    <row r="54" spans="2:9" ht="18.75" customHeight="1">
      <c r="D54" s="14"/>
      <c r="E54" s="5"/>
      <c r="F54" s="5"/>
      <c r="G54" s="89"/>
      <c r="H54" s="13"/>
      <c r="I54" s="13"/>
    </row>
    <row r="55" spans="2:9" ht="18.75" customHeight="1">
      <c r="D55" s="14"/>
      <c r="E55" s="5"/>
      <c r="F55" s="5"/>
      <c r="G55" s="89"/>
      <c r="H55" s="13"/>
      <c r="I55" s="13"/>
    </row>
    <row r="56" spans="2:9" ht="16.5" customHeight="1"/>
    <row r="57" spans="2:9" ht="13.5" customHeight="1"/>
    <row r="58" spans="2:9" ht="18.75" customHeight="1">
      <c r="B58" s="5"/>
      <c r="C58" s="89"/>
      <c r="D58" s="13"/>
      <c r="E58" s="13"/>
      <c r="F58" s="13"/>
      <c r="G58" s="101"/>
      <c r="H58" s="13"/>
      <c r="I58" s="13"/>
    </row>
    <row r="59" spans="2:9" ht="18.75" customHeight="1">
      <c r="D59" s="13"/>
      <c r="E59" s="13"/>
      <c r="F59" s="13"/>
      <c r="G59" s="101"/>
      <c r="H59" s="13"/>
      <c r="I59" s="13"/>
    </row>
    <row r="60" spans="2:9" ht="15" customHeight="1"/>
    <row r="61" spans="2:9" ht="18.75" customHeight="1">
      <c r="B61" s="5"/>
      <c r="C61" s="89"/>
      <c r="D61" s="9"/>
      <c r="E61" s="5"/>
      <c r="F61" s="5"/>
      <c r="G61" s="89"/>
      <c r="H61" s="9"/>
    </row>
    <row r="62" spans="2:9" ht="12" customHeight="1">
      <c r="B62" s="5"/>
      <c r="C62" s="89"/>
    </row>
    <row r="63" spans="2:9" ht="18.75" customHeight="1">
      <c r="B63" s="5"/>
      <c r="C63" s="89"/>
      <c r="D63" s="9"/>
      <c r="E63" s="5"/>
      <c r="F63" s="5"/>
      <c r="G63" s="89"/>
      <c r="H63" s="9"/>
      <c r="I63" s="9"/>
    </row>
    <row r="64" spans="2:9" ht="18.75" customHeight="1">
      <c r="D64" s="14"/>
      <c r="E64" s="5"/>
      <c r="F64" s="5"/>
      <c r="G64" s="89"/>
      <c r="H64" s="13"/>
      <c r="I64" s="13"/>
    </row>
    <row r="65" spans="2:9" ht="18.75" customHeight="1">
      <c r="D65" s="14"/>
      <c r="E65" s="5"/>
      <c r="F65" s="5"/>
      <c r="G65" s="89"/>
      <c r="H65" s="13"/>
      <c r="I65" s="13"/>
    </row>
    <row r="66" spans="2:9" ht="16.5" customHeight="1"/>
    <row r="67" spans="2:9" ht="13.5" customHeight="1"/>
    <row r="68" spans="2:9" ht="18.75" customHeight="1">
      <c r="B68" s="5"/>
      <c r="C68" s="89"/>
      <c r="D68" s="13"/>
      <c r="E68" s="13"/>
      <c r="F68" s="13"/>
      <c r="G68" s="101"/>
      <c r="H68" s="13"/>
      <c r="I68" s="13"/>
    </row>
    <row r="69" spans="2:9" ht="18.75" customHeight="1">
      <c r="D69" s="13"/>
      <c r="E69" s="13"/>
      <c r="F69" s="13"/>
      <c r="G69" s="101"/>
      <c r="H69" s="13"/>
      <c r="I69" s="13"/>
    </row>
    <row r="70" spans="2:9" ht="15" customHeight="1"/>
    <row r="71" spans="2:9" ht="18.75" customHeight="1">
      <c r="B71" s="5"/>
      <c r="C71" s="89"/>
      <c r="D71" s="9"/>
      <c r="E71" s="5"/>
      <c r="F71" s="5"/>
      <c r="G71" s="89"/>
      <c r="H71" s="9"/>
    </row>
    <row r="72" spans="2:9" ht="12" customHeight="1">
      <c r="B72" s="5"/>
      <c r="C72" s="89"/>
    </row>
    <row r="73" spans="2:9" ht="18.75" customHeight="1">
      <c r="B73" s="5"/>
      <c r="C73" s="89"/>
      <c r="D73" s="9"/>
      <c r="E73" s="5"/>
      <c r="F73" s="5"/>
      <c r="G73" s="89"/>
      <c r="H73" s="9"/>
      <c r="I73" s="9"/>
    </row>
    <row r="74" spans="2:9" ht="18.75" customHeight="1">
      <c r="D74" s="14"/>
      <c r="E74" s="5"/>
      <c r="F74" s="5"/>
      <c r="G74" s="89"/>
      <c r="H74" s="13"/>
      <c r="I74" s="13"/>
    </row>
    <row r="75" spans="2:9" ht="18.75" customHeight="1">
      <c r="D75" s="14"/>
      <c r="E75" s="5"/>
      <c r="F75" s="5"/>
      <c r="G75" s="89"/>
      <c r="H75" s="13"/>
      <c r="I75" s="13"/>
    </row>
    <row r="76" spans="2:9" ht="16.5" customHeight="1"/>
    <row r="77" spans="2:9" ht="13.5" customHeight="1"/>
    <row r="78" spans="2:9" ht="18.75" customHeight="1">
      <c r="B78" s="5"/>
      <c r="C78" s="89"/>
      <c r="D78" s="13"/>
      <c r="E78" s="13"/>
      <c r="F78" s="13"/>
      <c r="G78" s="101"/>
      <c r="H78" s="13"/>
      <c r="I78" s="13"/>
    </row>
    <row r="79" spans="2:9" ht="18.75" customHeight="1">
      <c r="D79" s="13"/>
      <c r="E79" s="13"/>
      <c r="F79" s="13"/>
      <c r="G79" s="101"/>
      <c r="H79" s="13"/>
      <c r="I79" s="13"/>
    </row>
    <row r="80" spans="2:9" ht="15" customHeight="1"/>
    <row r="81" spans="2:9" ht="18.75" customHeight="1">
      <c r="B81" s="5"/>
      <c r="C81" s="89"/>
      <c r="D81" s="9"/>
      <c r="E81" s="5"/>
      <c r="F81" s="5"/>
      <c r="G81" s="89"/>
      <c r="H81" s="9"/>
    </row>
    <row r="82" spans="2:9" ht="12" customHeight="1">
      <c r="B82" s="5"/>
      <c r="C82" s="89"/>
    </row>
    <row r="83" spans="2:9" ht="18.75" customHeight="1">
      <c r="B83" s="5"/>
      <c r="C83" s="89"/>
      <c r="D83" s="9"/>
      <c r="E83" s="5"/>
      <c r="F83" s="5"/>
      <c r="G83" s="89"/>
      <c r="H83" s="9"/>
      <c r="I83" s="9"/>
    </row>
    <row r="84" spans="2:9" ht="18.75" customHeight="1">
      <c r="D84" s="14"/>
      <c r="E84" s="5"/>
      <c r="F84" s="5"/>
      <c r="G84" s="89"/>
      <c r="H84" s="13"/>
      <c r="I84" s="13"/>
    </row>
    <row r="85" spans="2:9" ht="18.75" customHeight="1">
      <c r="D85" s="14"/>
      <c r="E85" s="5"/>
      <c r="F85" s="5"/>
      <c r="G85" s="89"/>
      <c r="H85" s="13"/>
      <c r="I85" s="13"/>
    </row>
    <row r="86" spans="2:9" ht="16.5" customHeight="1"/>
    <row r="87" spans="2:9" ht="13.5" customHeight="1"/>
    <row r="88" spans="2:9" ht="18.75" customHeight="1">
      <c r="B88" s="5"/>
      <c r="C88" s="89"/>
      <c r="D88" s="13"/>
      <c r="E88" s="13"/>
      <c r="F88" s="13"/>
      <c r="G88" s="101"/>
      <c r="H88" s="13"/>
      <c r="I88" s="13"/>
    </row>
    <row r="89" spans="2:9" ht="18.75" customHeight="1">
      <c r="D89" s="13"/>
      <c r="E89" s="13"/>
      <c r="F89" s="13"/>
      <c r="G89" s="101"/>
      <c r="H89" s="13"/>
      <c r="I89" s="13"/>
    </row>
    <row r="90" spans="2:9" ht="15" customHeight="1"/>
    <row r="91" spans="2:9" ht="18.75" customHeight="1">
      <c r="B91" s="5"/>
      <c r="C91" s="89"/>
      <c r="D91" s="9"/>
      <c r="E91" s="5"/>
      <c r="F91" s="5"/>
      <c r="G91" s="89"/>
      <c r="H91" s="9"/>
    </row>
    <row r="92" spans="2:9" ht="12" customHeight="1">
      <c r="B92" s="5"/>
      <c r="C92" s="89"/>
    </row>
    <row r="93" spans="2:9" ht="18.75" customHeight="1">
      <c r="B93" s="5"/>
      <c r="C93" s="89"/>
      <c r="D93" s="9"/>
      <c r="E93" s="5"/>
      <c r="F93" s="5"/>
      <c r="G93" s="89"/>
      <c r="H93" s="9"/>
      <c r="I93" s="9"/>
    </row>
    <row r="94" spans="2:9" ht="18.75" customHeight="1">
      <c r="D94" s="14"/>
      <c r="E94" s="5"/>
      <c r="F94" s="5"/>
      <c r="G94" s="89"/>
      <c r="H94" s="13"/>
      <c r="I94" s="13"/>
    </row>
    <row r="95" spans="2:9" ht="18.75" customHeight="1">
      <c r="D95" s="14"/>
      <c r="E95" s="5"/>
      <c r="F95" s="5"/>
      <c r="G95" s="89"/>
      <c r="H95" s="13"/>
      <c r="I95" s="13"/>
    </row>
    <row r="96" spans="2:9" ht="18.75" customHeight="1">
      <c r="B96" s="5"/>
      <c r="C96" s="89"/>
      <c r="D96" s="13"/>
      <c r="E96" s="13"/>
      <c r="F96" s="13"/>
      <c r="G96" s="101"/>
      <c r="H96" s="13"/>
      <c r="I96" s="13"/>
    </row>
    <row r="97" spans="2:9" ht="18.75" customHeight="1">
      <c r="D97" s="13"/>
      <c r="E97" s="13"/>
      <c r="F97" s="13"/>
      <c r="G97" s="101"/>
      <c r="H97" s="13"/>
      <c r="I97" s="13"/>
    </row>
    <row r="98" spans="2:9" ht="15" customHeight="1"/>
    <row r="99" spans="2:9" ht="18.75" customHeight="1">
      <c r="B99" s="5"/>
      <c r="C99" s="89"/>
      <c r="D99" s="9"/>
      <c r="E99" s="5"/>
      <c r="F99" s="5"/>
      <c r="G99" s="89"/>
      <c r="H99" s="9"/>
    </row>
    <row r="100" spans="2:9" ht="12" customHeight="1">
      <c r="B100" s="5"/>
      <c r="C100" s="89"/>
    </row>
    <row r="101" spans="2:9" ht="18.75" customHeight="1">
      <c r="B101" s="5"/>
      <c r="C101" s="89"/>
      <c r="D101" s="9"/>
      <c r="E101" s="5"/>
      <c r="F101" s="5"/>
      <c r="G101" s="89"/>
      <c r="H101" s="9"/>
      <c r="I101" s="9"/>
    </row>
    <row r="102" spans="2:9" ht="18.75" customHeight="1">
      <c r="D102" s="14"/>
      <c r="E102" s="5"/>
      <c r="F102" s="5"/>
      <c r="G102" s="89"/>
      <c r="H102" s="13"/>
      <c r="I102" s="13"/>
    </row>
    <row r="103" spans="2:9" ht="18.75" customHeight="1">
      <c r="D103" s="14"/>
      <c r="E103" s="5"/>
      <c r="F103" s="5"/>
      <c r="G103" s="89"/>
      <c r="H103" s="13"/>
      <c r="I103" s="13"/>
    </row>
    <row r="104" spans="2:9" ht="16.5" customHeight="1"/>
    <row r="105" spans="2:9" ht="13.5" customHeight="1"/>
    <row r="106" spans="2:9" ht="18.75" customHeight="1">
      <c r="B106" s="5"/>
      <c r="C106" s="89"/>
      <c r="D106" s="13"/>
      <c r="E106" s="13"/>
      <c r="F106" s="13"/>
      <c r="G106" s="101"/>
      <c r="H106" s="13"/>
      <c r="I106" s="13"/>
    </row>
    <row r="107" spans="2:9" ht="18.75" customHeight="1">
      <c r="D107" s="13"/>
      <c r="E107" s="13"/>
      <c r="F107" s="13"/>
      <c r="G107" s="101"/>
      <c r="H107" s="13"/>
      <c r="I107" s="13"/>
    </row>
    <row r="108" spans="2:9" ht="15" customHeight="1"/>
    <row r="109" spans="2:9" ht="18.75" customHeight="1">
      <c r="B109" s="5"/>
      <c r="C109" s="89"/>
      <c r="D109" s="9"/>
      <c r="E109" s="5"/>
      <c r="F109" s="5"/>
      <c r="G109" s="89"/>
      <c r="H109" s="9"/>
    </row>
    <row r="110" spans="2:9" ht="12" customHeight="1">
      <c r="B110" s="5"/>
      <c r="C110" s="89"/>
    </row>
    <row r="111" spans="2:9" ht="18.75" customHeight="1">
      <c r="B111" s="5"/>
      <c r="C111" s="89"/>
      <c r="D111" s="9"/>
      <c r="E111" s="5"/>
      <c r="F111" s="5"/>
      <c r="G111" s="89"/>
      <c r="H111" s="9"/>
      <c r="I111" s="9"/>
    </row>
    <row r="112" spans="2:9" ht="18.75" customHeight="1">
      <c r="D112" s="14"/>
      <c r="E112" s="5"/>
      <c r="F112" s="5"/>
      <c r="G112" s="89"/>
      <c r="H112" s="13"/>
      <c r="I112" s="13"/>
    </row>
    <row r="113" spans="2:9" ht="18.75" customHeight="1">
      <c r="D113" s="14"/>
      <c r="E113" s="5"/>
      <c r="F113" s="5"/>
      <c r="G113" s="89"/>
      <c r="H113" s="13"/>
      <c r="I113" s="13"/>
    </row>
    <row r="114" spans="2:9" ht="16.5" customHeight="1"/>
    <row r="115" spans="2:9" ht="13.5" customHeight="1"/>
    <row r="116" spans="2:9" ht="18.75" customHeight="1">
      <c r="B116" s="5"/>
      <c r="C116" s="89"/>
      <c r="D116" s="13"/>
      <c r="E116" s="13"/>
      <c r="F116" s="13"/>
      <c r="G116" s="101"/>
      <c r="H116" s="13"/>
      <c r="I116" s="13"/>
    </row>
    <row r="117" spans="2:9" ht="18.75" customHeight="1">
      <c r="D117" s="13"/>
      <c r="E117" s="13"/>
      <c r="F117" s="13"/>
      <c r="G117" s="101"/>
      <c r="H117" s="13"/>
      <c r="I117" s="13"/>
    </row>
    <row r="118" spans="2:9" ht="15" customHeight="1"/>
    <row r="119" spans="2:9" ht="18.75" customHeight="1">
      <c r="B119" s="5"/>
      <c r="C119" s="89"/>
      <c r="D119" s="9"/>
      <c r="E119" s="5"/>
      <c r="F119" s="5"/>
      <c r="G119" s="89"/>
      <c r="H119" s="9"/>
    </row>
    <row r="120" spans="2:9" ht="12" customHeight="1">
      <c r="B120" s="5"/>
      <c r="C120" s="89"/>
    </row>
    <row r="121" spans="2:9" ht="18.75" customHeight="1">
      <c r="B121" s="5"/>
      <c r="C121" s="89"/>
      <c r="D121" s="9"/>
      <c r="E121" s="5"/>
      <c r="F121" s="5"/>
      <c r="G121" s="89"/>
      <c r="H121" s="9"/>
      <c r="I121" s="9"/>
    </row>
    <row r="122" spans="2:9" ht="18.75" customHeight="1">
      <c r="D122" s="14"/>
      <c r="E122" s="5"/>
      <c r="F122" s="5"/>
      <c r="G122" s="89"/>
      <c r="H122" s="13"/>
      <c r="I122" s="13"/>
    </row>
    <row r="123" spans="2:9" ht="18.75" customHeight="1">
      <c r="D123" s="14"/>
      <c r="E123" s="5"/>
      <c r="F123" s="5"/>
      <c r="G123" s="89"/>
      <c r="H123" s="13"/>
      <c r="I123" s="13"/>
    </row>
    <row r="124" spans="2:9" ht="16.5" customHeight="1"/>
    <row r="125" spans="2:9" ht="13.5" customHeight="1"/>
    <row r="126" spans="2:9" ht="18.75" customHeight="1">
      <c r="B126" s="5"/>
      <c r="C126" s="89"/>
      <c r="D126" s="13"/>
      <c r="E126" s="13"/>
      <c r="F126" s="13"/>
      <c r="G126" s="101"/>
      <c r="H126" s="13"/>
      <c r="I126" s="13"/>
    </row>
    <row r="127" spans="2:9" ht="18.75" customHeight="1">
      <c r="D127" s="13"/>
      <c r="E127" s="13"/>
      <c r="F127" s="13"/>
      <c r="G127" s="101"/>
      <c r="H127" s="13"/>
      <c r="I127" s="13"/>
    </row>
    <row r="128" spans="2:9" ht="15" customHeight="1"/>
    <row r="129" spans="2:9" ht="18.75" customHeight="1">
      <c r="B129" s="5"/>
      <c r="C129" s="89"/>
      <c r="D129" s="9"/>
      <c r="E129" s="5"/>
      <c r="F129" s="5"/>
      <c r="G129" s="89"/>
      <c r="H129" s="9"/>
    </row>
    <row r="130" spans="2:9" ht="12" customHeight="1">
      <c r="B130" s="5"/>
      <c r="C130" s="89"/>
    </row>
    <row r="131" spans="2:9" ht="18.75" customHeight="1">
      <c r="B131" s="5"/>
      <c r="C131" s="89"/>
      <c r="D131" s="9"/>
      <c r="E131" s="5"/>
      <c r="F131" s="5"/>
      <c r="G131" s="89"/>
      <c r="H131" s="9"/>
      <c r="I131" s="9"/>
    </row>
    <row r="132" spans="2:9" ht="18.75" customHeight="1">
      <c r="D132" s="14"/>
      <c r="E132" s="5"/>
      <c r="F132" s="5"/>
      <c r="G132" s="89"/>
      <c r="H132" s="13"/>
      <c r="I132" s="13"/>
    </row>
    <row r="133" spans="2:9" ht="18.75" customHeight="1">
      <c r="D133" s="14"/>
      <c r="E133" s="5"/>
      <c r="F133" s="5"/>
      <c r="G133" s="89"/>
      <c r="H133" s="13"/>
      <c r="I133" s="13"/>
    </row>
    <row r="134" spans="2:9" ht="16.5" customHeight="1"/>
    <row r="135" spans="2:9" ht="13.5" customHeight="1"/>
    <row r="136" spans="2:9" ht="18.75" customHeight="1">
      <c r="B136" s="5"/>
      <c r="C136" s="89"/>
      <c r="D136" s="13"/>
      <c r="E136" s="13"/>
      <c r="F136" s="13"/>
      <c r="G136" s="101"/>
      <c r="H136" s="13"/>
      <c r="I136" s="13"/>
    </row>
    <row r="137" spans="2:9" ht="18.75" customHeight="1">
      <c r="D137" s="13"/>
      <c r="E137" s="13"/>
      <c r="F137" s="13"/>
      <c r="G137" s="101"/>
      <c r="H137" s="13"/>
      <c r="I137" s="13"/>
    </row>
    <row r="138" spans="2:9" ht="15" customHeight="1"/>
    <row r="139" spans="2:9" ht="18.75" customHeight="1">
      <c r="B139" s="5"/>
      <c r="C139" s="89"/>
      <c r="D139" s="9"/>
      <c r="E139" s="5"/>
      <c r="F139" s="5"/>
      <c r="G139" s="89"/>
      <c r="H139" s="9"/>
    </row>
    <row r="140" spans="2:9" ht="12" customHeight="1">
      <c r="B140" s="5"/>
      <c r="C140" s="89"/>
    </row>
    <row r="141" spans="2:9" ht="18.75" customHeight="1">
      <c r="B141" s="5"/>
      <c r="C141" s="89"/>
      <c r="D141" s="9"/>
      <c r="E141" s="5"/>
      <c r="F141" s="5"/>
      <c r="G141" s="89"/>
      <c r="H141" s="9"/>
      <c r="I141" s="9"/>
    </row>
    <row r="142" spans="2:9" ht="18.75" customHeight="1">
      <c r="D142" s="14"/>
      <c r="E142" s="5"/>
      <c r="F142" s="5"/>
      <c r="G142" s="89"/>
      <c r="H142" s="13"/>
      <c r="I142" s="13"/>
    </row>
    <row r="143" spans="2:9" ht="18.75" customHeight="1">
      <c r="D143" s="14"/>
      <c r="E143" s="5"/>
      <c r="F143" s="5"/>
      <c r="G143" s="89"/>
      <c r="H143" s="13"/>
      <c r="I143" s="13"/>
    </row>
  </sheetData>
  <sheetProtection algorithmName="SHA-512" hashValue="ORygk4gzpI8IrNQEz0sIJx/79K2ZOmKnc7jtbbIis73M2YZXx5krMNkR0LmUBvTGjV/GbmcPnfeJqguRhp4rng==" saltValue="AL0FXe4nLpt/A9+Mdm4Tdw==" spinCount="100000" sheet="1" objects="1" scenarios="1"/>
  <mergeCells count="25">
    <mergeCell ref="B43:C43"/>
    <mergeCell ref="F43:G43"/>
    <mergeCell ref="B4:C4"/>
    <mergeCell ref="F4:G4"/>
    <mergeCell ref="B17:C17"/>
    <mergeCell ref="F17:G17"/>
    <mergeCell ref="B30:C30"/>
    <mergeCell ref="F30:G30"/>
    <mergeCell ref="D40:I40"/>
    <mergeCell ref="D41:I41"/>
    <mergeCell ref="D43:E43"/>
    <mergeCell ref="H43:I43"/>
    <mergeCell ref="D17:E17"/>
    <mergeCell ref="H17:I17"/>
    <mergeCell ref="D26:I26"/>
    <mergeCell ref="D27:I27"/>
    <mergeCell ref="D28:I28"/>
    <mergeCell ref="D30:E30"/>
    <mergeCell ref="H30:I30"/>
    <mergeCell ref="D1:I1"/>
    <mergeCell ref="D2:I2"/>
    <mergeCell ref="D4:E4"/>
    <mergeCell ref="H4:I4"/>
    <mergeCell ref="D14:I14"/>
    <mergeCell ref="D15:I15"/>
  </mergeCells>
  <phoneticPr fontId="1"/>
  <pageMargins left="0.43307086614173229" right="0.43307086614173229" top="0.15748031496062992" bottom="0.15748031496062992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03500-9D4E-42E5-B9F5-3E222E8E51DF}">
  <sheetPr codeName="Sheet7">
    <tabColor theme="1"/>
  </sheetPr>
  <dimension ref="A1:F48"/>
  <sheetViews>
    <sheetView workbookViewId="0">
      <selection activeCell="G1" sqref="G1"/>
    </sheetView>
  </sheetViews>
  <sheetFormatPr defaultRowHeight="15.75"/>
  <cols>
    <col min="1" max="16384" width="9" style="2"/>
  </cols>
  <sheetData>
    <row r="1" spans="1:6">
      <c r="A1" s="1" t="s">
        <v>0</v>
      </c>
      <c r="B1" s="1" t="s">
        <v>1</v>
      </c>
      <c r="C1" s="1" t="s">
        <v>10</v>
      </c>
      <c r="D1" s="1" t="s">
        <v>11</v>
      </c>
      <c r="E1" s="1" t="s">
        <v>12</v>
      </c>
      <c r="F1" s="15" t="s">
        <v>90</v>
      </c>
    </row>
    <row r="2" spans="1:6">
      <c r="A2" s="3" t="s">
        <v>15</v>
      </c>
      <c r="B2" s="2" t="s">
        <v>61</v>
      </c>
      <c r="C2" s="2" t="s">
        <v>73</v>
      </c>
      <c r="D2" s="2" t="s">
        <v>65</v>
      </c>
      <c r="E2" s="2" t="s">
        <v>68</v>
      </c>
      <c r="F2" s="16">
        <v>45748</v>
      </c>
    </row>
    <row r="3" spans="1:6">
      <c r="A3" s="3" t="s">
        <v>3</v>
      </c>
      <c r="B3" s="2" t="s">
        <v>62</v>
      </c>
      <c r="C3" s="2" t="s">
        <v>75</v>
      </c>
      <c r="D3" s="2">
        <v>1</v>
      </c>
      <c r="E3" s="2" t="s">
        <v>69</v>
      </c>
    </row>
    <row r="4" spans="1:6">
      <c r="A4" s="3" t="s">
        <v>16</v>
      </c>
      <c r="B4" s="2" t="s">
        <v>63</v>
      </c>
      <c r="C4" s="2" t="s">
        <v>76</v>
      </c>
      <c r="D4" s="2">
        <v>2</v>
      </c>
      <c r="E4" s="2" t="s">
        <v>71</v>
      </c>
    </row>
    <row r="5" spans="1:6">
      <c r="A5" s="3" t="s">
        <v>17</v>
      </c>
      <c r="B5" s="2" t="s">
        <v>64</v>
      </c>
      <c r="C5" s="2" t="s">
        <v>77</v>
      </c>
      <c r="D5" s="2" t="s">
        <v>66</v>
      </c>
      <c r="E5" s="2" t="s">
        <v>67</v>
      </c>
    </row>
    <row r="6" spans="1:6">
      <c r="A6" s="3" t="s">
        <v>18</v>
      </c>
      <c r="C6" s="2" t="s">
        <v>78</v>
      </c>
    </row>
    <row r="7" spans="1:6">
      <c r="A7" s="3" t="s">
        <v>19</v>
      </c>
      <c r="C7" s="2" t="s">
        <v>115</v>
      </c>
    </row>
    <row r="8" spans="1:6">
      <c r="A8" s="3" t="s">
        <v>20</v>
      </c>
      <c r="C8" s="2" t="s">
        <v>112</v>
      </c>
    </row>
    <row r="9" spans="1:6">
      <c r="A9" s="3" t="s">
        <v>21</v>
      </c>
    </row>
    <row r="10" spans="1:6">
      <c r="A10" s="3" t="s">
        <v>22</v>
      </c>
    </row>
    <row r="11" spans="1:6">
      <c r="A11" s="3" t="s">
        <v>23</v>
      </c>
    </row>
    <row r="12" spans="1:6">
      <c r="A12" s="3" t="s">
        <v>24</v>
      </c>
    </row>
    <row r="13" spans="1:6">
      <c r="A13" s="3" t="s">
        <v>25</v>
      </c>
    </row>
    <row r="14" spans="1:6">
      <c r="A14" s="3" t="s">
        <v>26</v>
      </c>
    </row>
    <row r="15" spans="1:6">
      <c r="A15" s="3" t="s">
        <v>27</v>
      </c>
    </row>
    <row r="16" spans="1:6">
      <c r="A16" s="3" t="s">
        <v>28</v>
      </c>
    </row>
    <row r="17" spans="1:1">
      <c r="A17" s="3" t="s">
        <v>29</v>
      </c>
    </row>
    <row r="18" spans="1:1">
      <c r="A18" s="3" t="s">
        <v>30</v>
      </c>
    </row>
    <row r="19" spans="1:1">
      <c r="A19" s="3" t="s">
        <v>31</v>
      </c>
    </row>
    <row r="20" spans="1:1">
      <c r="A20" s="3" t="s">
        <v>32</v>
      </c>
    </row>
    <row r="21" spans="1:1">
      <c r="A21" s="3" t="s">
        <v>33</v>
      </c>
    </row>
    <row r="22" spans="1:1">
      <c r="A22" s="3" t="s">
        <v>34</v>
      </c>
    </row>
    <row r="23" spans="1:1">
      <c r="A23" s="3" t="s">
        <v>35</v>
      </c>
    </row>
    <row r="24" spans="1:1">
      <c r="A24" s="3" t="s">
        <v>36</v>
      </c>
    </row>
    <row r="25" spans="1:1">
      <c r="A25" s="3" t="s">
        <v>37</v>
      </c>
    </row>
    <row r="26" spans="1:1">
      <c r="A26" s="3" t="s">
        <v>38</v>
      </c>
    </row>
    <row r="27" spans="1:1">
      <c r="A27" s="3" t="s">
        <v>39</v>
      </c>
    </row>
    <row r="28" spans="1:1">
      <c r="A28" s="3" t="s">
        <v>40</v>
      </c>
    </row>
    <row r="29" spans="1:1">
      <c r="A29" s="3" t="s">
        <v>41</v>
      </c>
    </row>
    <row r="30" spans="1:1">
      <c r="A30" s="3" t="s">
        <v>42</v>
      </c>
    </row>
    <row r="31" spans="1:1">
      <c r="A31" s="3" t="s">
        <v>43</v>
      </c>
    </row>
    <row r="32" spans="1:1">
      <c r="A32" s="3" t="s">
        <v>44</v>
      </c>
    </row>
    <row r="33" spans="1:1">
      <c r="A33" s="3" t="s">
        <v>45</v>
      </c>
    </row>
    <row r="34" spans="1:1">
      <c r="A34" s="3" t="s">
        <v>46</v>
      </c>
    </row>
    <row r="35" spans="1:1">
      <c r="A35" s="3" t="s">
        <v>47</v>
      </c>
    </row>
    <row r="36" spans="1:1">
      <c r="A36" s="3" t="s">
        <v>48</v>
      </c>
    </row>
    <row r="37" spans="1:1">
      <c r="A37" s="3" t="s">
        <v>49</v>
      </c>
    </row>
    <row r="38" spans="1:1">
      <c r="A38" s="3" t="s">
        <v>50</v>
      </c>
    </row>
    <row r="39" spans="1:1">
      <c r="A39" s="3" t="s">
        <v>51</v>
      </c>
    </row>
    <row r="40" spans="1:1">
      <c r="A40" s="3" t="s">
        <v>52</v>
      </c>
    </row>
    <row r="41" spans="1:1">
      <c r="A41" s="3" t="s">
        <v>53</v>
      </c>
    </row>
    <row r="42" spans="1:1">
      <c r="A42" s="3" t="s">
        <v>54</v>
      </c>
    </row>
    <row r="43" spans="1:1">
      <c r="A43" s="3" t="s">
        <v>55</v>
      </c>
    </row>
    <row r="44" spans="1:1">
      <c r="A44" s="3" t="s">
        <v>56</v>
      </c>
    </row>
    <row r="45" spans="1:1">
      <c r="A45" s="3" t="s">
        <v>57</v>
      </c>
    </row>
    <row r="46" spans="1:1">
      <c r="A46" s="3" t="s">
        <v>58</v>
      </c>
    </row>
    <row r="47" spans="1:1">
      <c r="A47" s="3" t="s">
        <v>59</v>
      </c>
    </row>
    <row r="48" spans="1:1">
      <c r="A48" s="3" t="s">
        <v>60</v>
      </c>
    </row>
  </sheetData>
  <sheetProtection algorithmName="SHA-512" hashValue="RABHwsEUNbNRHa3pkBZNjlIfs/MpBXwtQl81J2xmN6T2Gl5b1aKZy/QgNe8m2uzGWmDtDohZUdiCAI59qW2z6Q==" saltValue="z5lbssX3tQ2rgAVTvpsk2w==" spinCount="100000" sheet="1" selectLockedCells="1" selectUn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【入力用シート】</vt:lpstr>
      <vt:lpstr>【成年男子】個票（※入力不要）</vt:lpstr>
      <vt:lpstr>【成年女子】個票（※入力不要）</vt:lpstr>
      <vt:lpstr>【少年男子】個票（※入力不要）</vt:lpstr>
      <vt:lpstr>【少年女子】個票（※入力不要）</vt:lpstr>
      <vt:lpstr>【リレー】個票（※入力不要）</vt:lpstr>
      <vt:lpstr>リストデータ（※編集不可）</vt:lpstr>
      <vt:lpstr>'【リレー】個票（※入力不要）'!Print_Area</vt:lpstr>
      <vt:lpstr>'【少年女子】個票（※入力不要）'!Print_Area</vt:lpstr>
      <vt:lpstr>'【少年男子】個票（※入力不要）'!Print_Area</vt:lpstr>
      <vt:lpstr>'【成年女子】個票（※入力不要）'!Print_Area</vt:lpstr>
      <vt:lpstr>'【成年男子】個票（※入力不要）'!Print_Area</vt:lpstr>
      <vt:lpstr>【入力用シート】!Print_Area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YOSHINORI SUSAKI</dc:creator>
  <cp:lastModifiedBy>YOSHINORI SUSAKI</cp:lastModifiedBy>
  <cp:lastPrinted>2025-10-28T05:20:27Z</cp:lastPrinted>
  <dcterms:created xsi:type="dcterms:W3CDTF">2025-06-05T01:09:31Z</dcterms:created>
  <dcterms:modified xsi:type="dcterms:W3CDTF">2025-10-28T05:21:00Z</dcterms:modified>
</cp:coreProperties>
</file>